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95" windowHeight="12330" activeTab="2"/>
  </bookViews>
  <sheets>
    <sheet name="ремонт участков" sheetId="1" r:id="rId1"/>
    <sheet name="расчет стоимости" sheetId="2" r:id="rId2"/>
    <sheet name="зимнее" sheetId="3" r:id="rId3"/>
    <sheet name="разравнивание" sheetId="4" r:id="rId4"/>
  </sheets>
  <definedNames/>
  <calcPr fullCalcOnLoad="1"/>
</workbook>
</file>

<file path=xl/sharedStrings.xml><?xml version="1.0" encoding="utf-8"?>
<sst xmlns="http://schemas.openxmlformats.org/spreadsheetml/2006/main" count="208" uniqueCount="89">
  <si>
    <t>всего</t>
  </si>
  <si>
    <t>п.Сиверский</t>
  </si>
  <si>
    <t xml:space="preserve"> ул. Солнечная</t>
  </si>
  <si>
    <t>ул. Совхозная</t>
  </si>
  <si>
    <t>ул. Некрасова</t>
  </si>
  <si>
    <t>ул. Горького и переулок</t>
  </si>
  <si>
    <t>ул. Толмачева и переулок</t>
  </si>
  <si>
    <t>ул. Еленинская</t>
  </si>
  <si>
    <t>1 -ая и 2-ая Средняя</t>
  </si>
  <si>
    <t>ул.Крылова</t>
  </si>
  <si>
    <t>ул.Курортная</t>
  </si>
  <si>
    <t>ул.Самсона</t>
  </si>
  <si>
    <t>ул. Березовая</t>
  </si>
  <si>
    <t>Ул.Березовая (вдоль леса)</t>
  </si>
  <si>
    <t>ул. Торговая</t>
  </si>
  <si>
    <t>ул. Речная, д.21,23</t>
  </si>
  <si>
    <t>Пр. Пограничников</t>
  </si>
  <si>
    <t>Ул. Мира, д. 16</t>
  </si>
  <si>
    <t>Ул. Молодежная</t>
  </si>
  <si>
    <t>Ул.Первомайская</t>
  </si>
  <si>
    <t>Ул. Елисеевская</t>
  </si>
  <si>
    <t>Ул. Некрасова, д.1</t>
  </si>
  <si>
    <t>Белогорское шоссе, д.15а</t>
  </si>
  <si>
    <t>Фрагмент от Белогорского шоссе до ул.Газа и переулка Горького</t>
  </si>
  <si>
    <t>Ул. Заводская</t>
  </si>
  <si>
    <t>Ул. Владимирская</t>
  </si>
  <si>
    <t>Д. Куровицы</t>
  </si>
  <si>
    <t>Ул. Огородная</t>
  </si>
  <si>
    <t>Дороги в д. Куровицы, д.Маргусы</t>
  </si>
  <si>
    <t>Д.Старосиверская</t>
  </si>
  <si>
    <t>Большой пр.д.69-а (прогон)</t>
  </si>
  <si>
    <t>ул. Большая набережная</t>
  </si>
  <si>
    <t>ул.Новая</t>
  </si>
  <si>
    <t>переулок Лесной</t>
  </si>
  <si>
    <t>Ул. Кезевская, д.64б, 64г</t>
  </si>
  <si>
    <t>д.Новосиверская</t>
  </si>
  <si>
    <t>ул.Надежды</t>
  </si>
  <si>
    <t>ул.Малая Песочная</t>
  </si>
  <si>
    <t>ул.Горская</t>
  </si>
  <si>
    <t>ул.Заречная</t>
  </si>
  <si>
    <t>ул. Кустарная</t>
  </si>
  <si>
    <t>Ул.Красная</t>
  </si>
  <si>
    <t>д.Белогорка</t>
  </si>
  <si>
    <t>ул.Садовая</t>
  </si>
  <si>
    <t>ул. Институтская д.10,11,13</t>
  </si>
  <si>
    <t>п.Дружноселье</t>
  </si>
  <si>
    <t>ул.Карьерная</t>
  </si>
  <si>
    <t>ул.Зеленая</t>
  </si>
  <si>
    <t>д. Большево</t>
  </si>
  <si>
    <t>ул. Центральная, ул. Березина</t>
  </si>
  <si>
    <t>Ул. Школьная</t>
  </si>
  <si>
    <t>ул. Паркетная и переулки1-ый и 2-ой</t>
  </si>
  <si>
    <t>Ул. Вокзальная</t>
  </si>
  <si>
    <t>Привокзальная площадь</t>
  </si>
  <si>
    <t>Ул. 123 Дивизии</t>
  </si>
  <si>
    <t>Участок ул. Восточной</t>
  </si>
  <si>
    <t>Участок ул. Институтской</t>
  </si>
  <si>
    <t>Таблица 1.</t>
  </si>
  <si>
    <t>Таблица 2.</t>
  </si>
  <si>
    <t>Объект</t>
  </si>
  <si>
    <t>Создание аварийного запаса щебенки для ремонта дорог в чрезвычайных ситуациях</t>
  </si>
  <si>
    <t>Ул. Мира</t>
  </si>
  <si>
    <t>Рачет стоимости расхода щебня для ремонта муниципальных                                   дорог в 2013 г.</t>
  </si>
  <si>
    <t>Рачет стоимости работ по разравниванию щебня при ремонтных работах  муниципальных дорог в 2013 г.</t>
  </si>
  <si>
    <r>
      <t>1</t>
    </r>
    <r>
      <rPr>
        <sz val="13"/>
        <rFont val="Times New Roman"/>
        <family val="1"/>
      </rPr>
      <t xml:space="preserve"> принято в расчет: производительностьгрейдера при разравнивании дороги  составляет 0,125 км\час, стоимость 1 часа работы грейдера  =   2,5 тыс. руб</t>
    </r>
  </si>
  <si>
    <t>Протяженность участка дороги, подлежащего ремонту, м. пог</t>
  </si>
  <si>
    <t>Индикаторы реализации (целевые задания), км</t>
  </si>
  <si>
    <t>Суммарная стоимость работпо ремонту участков муниципальных автомобильных дорог с грунтощебеночным покрытием, тыс.руб.</t>
  </si>
  <si>
    <t xml:space="preserve">                                       </t>
  </si>
  <si>
    <t xml:space="preserve"> Таблица 3.</t>
  </si>
  <si>
    <r>
      <t xml:space="preserve">1 </t>
    </r>
    <r>
      <rPr>
        <sz val="12"/>
        <rFont val="Times New Roman"/>
        <family val="1"/>
      </rPr>
      <t>принято в расчет: расход щебня на 1 м.пог. дороги при ширине                        4м =0,4м3/м.</t>
    </r>
  </si>
  <si>
    <r>
      <t>2</t>
    </r>
    <r>
      <rPr>
        <sz val="12"/>
        <rFont val="Times New Roman"/>
        <family val="1"/>
      </rPr>
      <t xml:space="preserve"> принято в расчет: планируемая стоимость щебня с учетом                                  доставки = 720 руб/м</t>
    </r>
    <r>
      <rPr>
        <vertAlign val="superscript"/>
        <sz val="12"/>
        <rFont val="Times New Roman"/>
        <family val="1"/>
      </rPr>
      <t>3</t>
    </r>
  </si>
  <si>
    <t xml:space="preserve"> </t>
  </si>
  <si>
    <t>Ремонт участков муниципальных автомобильных дорог с грунтощебеночным покрытием.</t>
  </si>
  <si>
    <t>Объемы финансирования, тыс.руб.</t>
  </si>
  <si>
    <r>
      <t xml:space="preserve">Расход щебня, м3 </t>
    </r>
    <r>
      <rPr>
        <vertAlign val="superscript"/>
        <sz val="10"/>
        <rFont val="Arial Cyr"/>
        <family val="0"/>
      </rPr>
      <t>1</t>
    </r>
  </si>
  <si>
    <r>
      <t>Объемы финансирования, тыс.руб.</t>
    </r>
    <r>
      <rPr>
        <vertAlign val="superscript"/>
        <sz val="10"/>
        <rFont val="Arial Cyr"/>
        <family val="0"/>
      </rPr>
      <t>2</t>
    </r>
  </si>
  <si>
    <r>
      <t>Стоимоть щебня, тыс. руб</t>
    </r>
    <r>
      <rPr>
        <vertAlign val="superscript"/>
        <sz val="10"/>
        <rFont val="Arial Cyr"/>
        <family val="0"/>
      </rPr>
      <t xml:space="preserve"> </t>
    </r>
  </si>
  <si>
    <t>Стоимость работ по разравниванию щебня, тыс.руб.</t>
  </si>
  <si>
    <t>Протяженность дорог, нуждающихся в ремонте, км</t>
  </si>
  <si>
    <r>
      <t>Стоимоть разравнивания 1 км, тыс. руб</t>
    </r>
    <r>
      <rPr>
        <vertAlign val="superscript"/>
        <sz val="10"/>
        <rFont val="Arial Cyr"/>
        <family val="0"/>
      </rPr>
      <t xml:space="preserve"> 1</t>
    </r>
  </si>
  <si>
    <t xml:space="preserve">Руководитель программы: </t>
  </si>
  <si>
    <t>М.С.Роговой</t>
  </si>
  <si>
    <t>Е.А. Бабурина</t>
  </si>
  <si>
    <t>Исполнитель:</t>
  </si>
  <si>
    <t>Всего:</t>
  </si>
  <si>
    <t>Индикатор реализации, км</t>
  </si>
  <si>
    <t>Стоимость, тыс.руб.</t>
  </si>
  <si>
    <t>Зимнее содержание и борьба со скользкостью автомобильных дорог поселения.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</si>
</sst>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"/>
  </numFmts>
  <fonts count="1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vertAlign val="superscript"/>
      <sz val="12"/>
      <name val="Times New Roman"/>
      <family val="1"/>
    </font>
    <font>
      <vertAlign val="superscript"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1" xfId="0" applyNumberForma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0" fillId="0" borderId="5" xfId="0" applyNumberFormat="1" applyBorder="1" applyAlignment="1">
      <alignment horizontal="center"/>
    </xf>
    <xf numFmtId="1" fontId="0" fillId="0" borderId="0" xfId="0" applyNumberFormat="1" applyAlignment="1">
      <alignment/>
    </xf>
    <xf numFmtId="173" fontId="1" fillId="0" borderId="1" xfId="0" applyNumberFormat="1" applyFont="1" applyBorder="1" applyAlignment="1">
      <alignment horizontal="center" vertical="top" wrapText="1"/>
    </xf>
    <xf numFmtId="173" fontId="0" fillId="0" borderId="3" xfId="0" applyNumberFormat="1" applyBorder="1" applyAlignment="1">
      <alignment horizontal="center"/>
    </xf>
    <xf numFmtId="0" fontId="9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61"/>
  <sheetViews>
    <sheetView workbookViewId="0" topLeftCell="A1">
      <selection activeCell="D59" sqref="D59"/>
    </sheetView>
  </sheetViews>
  <sheetFormatPr defaultColWidth="9.00390625" defaultRowHeight="12.75"/>
  <cols>
    <col min="1" max="1" width="31.00390625" style="0" customWidth="1"/>
    <col min="3" max="3" width="9.625" style="0" customWidth="1"/>
    <col min="4" max="4" width="19.25390625" style="0" customWidth="1"/>
  </cols>
  <sheetData>
    <row r="1" spans="1:4" ht="18.75" customHeight="1">
      <c r="A1" s="28" t="s">
        <v>68</v>
      </c>
      <c r="B1" s="27"/>
      <c r="C1" s="27"/>
      <c r="D1" s="27" t="s">
        <v>69</v>
      </c>
    </row>
    <row r="2" spans="1:4" ht="32.25" customHeight="1">
      <c r="A2" s="35" t="s">
        <v>73</v>
      </c>
      <c r="B2" s="35"/>
      <c r="C2" s="35"/>
      <c r="D2" s="35"/>
    </row>
    <row r="3" spans="1:5" ht="120" customHeight="1">
      <c r="A3" s="10" t="s">
        <v>59</v>
      </c>
      <c r="B3" s="11" t="s">
        <v>77</v>
      </c>
      <c r="C3" s="11" t="s">
        <v>78</v>
      </c>
      <c r="D3" s="21" t="s">
        <v>67</v>
      </c>
      <c r="E3" s="20"/>
    </row>
    <row r="4" spans="1:5" ht="12.75">
      <c r="A4" s="23">
        <v>1</v>
      </c>
      <c r="B4" s="11">
        <v>2</v>
      </c>
      <c r="C4" s="11">
        <v>3</v>
      </c>
      <c r="D4" s="4">
        <v>4</v>
      </c>
      <c r="E4" s="20"/>
    </row>
    <row r="5" spans="1:4" ht="12.75">
      <c r="A5" s="3" t="s">
        <v>0</v>
      </c>
      <c r="B5" s="17">
        <f>SUM(B7:B58)</f>
        <v>2159.9999999999995</v>
      </c>
      <c r="C5" s="12">
        <v>150</v>
      </c>
      <c r="D5" s="12">
        <f>SUM(D7:D58)</f>
        <v>2309.999999999999</v>
      </c>
    </row>
    <row r="6" spans="1:4" ht="15.75">
      <c r="A6" s="15" t="s">
        <v>1</v>
      </c>
      <c r="B6" s="25"/>
      <c r="C6" s="26"/>
      <c r="D6" s="3"/>
    </row>
    <row r="7" spans="1:4" ht="23.25" customHeight="1">
      <c r="A7" s="16" t="s">
        <v>2</v>
      </c>
      <c r="B7" s="12">
        <v>36</v>
      </c>
      <c r="C7" s="29">
        <v>2.5</v>
      </c>
      <c r="D7" s="12">
        <f>B7+C7</f>
        <v>38.5</v>
      </c>
    </row>
    <row r="8" spans="1:4" ht="20.25" customHeight="1">
      <c r="A8" s="16" t="s">
        <v>3</v>
      </c>
      <c r="B8" s="12">
        <v>36</v>
      </c>
      <c r="C8" s="29">
        <v>2.5</v>
      </c>
      <c r="D8" s="12">
        <f aca="true" t="shared" si="0" ref="D8:D58">B8+C8</f>
        <v>38.5</v>
      </c>
    </row>
    <row r="9" spans="1:4" ht="18" customHeight="1">
      <c r="A9" s="16" t="s">
        <v>4</v>
      </c>
      <c r="B9" s="12">
        <v>36</v>
      </c>
      <c r="C9" s="29">
        <v>2.5</v>
      </c>
      <c r="D9" s="12">
        <f t="shared" si="0"/>
        <v>38.5</v>
      </c>
    </row>
    <row r="10" spans="1:4" ht="23.25" customHeight="1">
      <c r="A10" s="16" t="s">
        <v>5</v>
      </c>
      <c r="B10" s="12">
        <v>21.6</v>
      </c>
      <c r="C10" s="29">
        <v>1.5</v>
      </c>
      <c r="D10" s="12">
        <f t="shared" si="0"/>
        <v>23.1</v>
      </c>
    </row>
    <row r="11" spans="1:4" ht="22.5" customHeight="1">
      <c r="A11" s="16" t="s">
        <v>6</v>
      </c>
      <c r="B11" s="12">
        <v>28.8</v>
      </c>
      <c r="C11" s="29">
        <v>2</v>
      </c>
      <c r="D11" s="12">
        <f t="shared" si="0"/>
        <v>30.8</v>
      </c>
    </row>
    <row r="12" spans="1:4" ht="18" customHeight="1">
      <c r="A12" s="16" t="s">
        <v>7</v>
      </c>
      <c r="B12" s="12">
        <v>28.8</v>
      </c>
      <c r="C12" s="29">
        <v>2</v>
      </c>
      <c r="D12" s="12">
        <f t="shared" si="0"/>
        <v>30.8</v>
      </c>
    </row>
    <row r="13" spans="1:4" ht="30" customHeight="1">
      <c r="A13" s="16" t="s">
        <v>51</v>
      </c>
      <c r="B13" s="12">
        <v>28.8</v>
      </c>
      <c r="C13" s="29">
        <v>2</v>
      </c>
      <c r="D13" s="12">
        <f t="shared" si="0"/>
        <v>30.8</v>
      </c>
    </row>
    <row r="14" spans="1:4" ht="20.25" customHeight="1">
      <c r="A14" s="16" t="s">
        <v>8</v>
      </c>
      <c r="B14" s="12">
        <v>28.8</v>
      </c>
      <c r="C14" s="29">
        <v>2</v>
      </c>
      <c r="D14" s="12">
        <f t="shared" si="0"/>
        <v>30.8</v>
      </c>
    </row>
    <row r="15" spans="1:4" ht="23.25" customHeight="1">
      <c r="A15" s="16" t="s">
        <v>9</v>
      </c>
      <c r="B15" s="12">
        <v>28.8</v>
      </c>
      <c r="C15" s="29">
        <v>2</v>
      </c>
      <c r="D15" s="12">
        <f t="shared" si="0"/>
        <v>30.8</v>
      </c>
    </row>
    <row r="16" spans="1:4" ht="21.75" customHeight="1">
      <c r="A16" s="16" t="s">
        <v>10</v>
      </c>
      <c r="B16" s="12">
        <v>28.8</v>
      </c>
      <c r="C16" s="29">
        <v>2</v>
      </c>
      <c r="D16" s="12">
        <f t="shared" si="0"/>
        <v>30.8</v>
      </c>
    </row>
    <row r="17" spans="1:4" ht="23.25" customHeight="1">
      <c r="A17" s="16" t="s">
        <v>11</v>
      </c>
      <c r="B17" s="12">
        <v>28.8</v>
      </c>
      <c r="C17" s="29">
        <v>2</v>
      </c>
      <c r="D17" s="12">
        <f t="shared" si="0"/>
        <v>30.8</v>
      </c>
    </row>
    <row r="18" spans="1:4" ht="21.75" customHeight="1">
      <c r="A18" s="16" t="s">
        <v>12</v>
      </c>
      <c r="B18" s="12">
        <v>36</v>
      </c>
      <c r="C18" s="29">
        <v>2.5</v>
      </c>
      <c r="D18" s="12">
        <f t="shared" si="0"/>
        <v>38.5</v>
      </c>
    </row>
    <row r="19" spans="1:4" ht="21.75" customHeight="1">
      <c r="A19" s="16" t="s">
        <v>13</v>
      </c>
      <c r="B19" s="12">
        <v>14.4</v>
      </c>
      <c r="C19" s="29">
        <v>1</v>
      </c>
      <c r="D19" s="12">
        <f t="shared" si="0"/>
        <v>15.4</v>
      </c>
    </row>
    <row r="20" spans="1:4" ht="20.25" customHeight="1">
      <c r="A20" s="16" t="s">
        <v>14</v>
      </c>
      <c r="B20" s="12">
        <v>36</v>
      </c>
      <c r="C20" s="29">
        <v>2.5</v>
      </c>
      <c r="D20" s="12">
        <f t="shared" si="0"/>
        <v>38.5</v>
      </c>
    </row>
    <row r="21" spans="1:4" ht="19.5" customHeight="1">
      <c r="A21" s="16" t="s">
        <v>15</v>
      </c>
      <c r="B21" s="12">
        <v>28.8</v>
      </c>
      <c r="C21" s="29">
        <v>2</v>
      </c>
      <c r="D21" s="12">
        <f t="shared" si="0"/>
        <v>30.8</v>
      </c>
    </row>
    <row r="22" spans="1:4" ht="16.5" customHeight="1">
      <c r="A22" s="16" t="s">
        <v>16</v>
      </c>
      <c r="B22" s="12">
        <v>28.8</v>
      </c>
      <c r="C22" s="29">
        <v>2</v>
      </c>
      <c r="D22" s="12">
        <f t="shared" si="0"/>
        <v>30.8</v>
      </c>
    </row>
    <row r="23" spans="1:4" ht="15.75">
      <c r="A23" s="16" t="s">
        <v>17</v>
      </c>
      <c r="B23" s="12">
        <v>36</v>
      </c>
      <c r="C23" s="29">
        <v>2.5</v>
      </c>
      <c r="D23" s="12">
        <f t="shared" si="0"/>
        <v>38.5</v>
      </c>
    </row>
    <row r="24" spans="1:4" ht="15.75">
      <c r="A24" s="16" t="s">
        <v>18</v>
      </c>
      <c r="B24" s="12">
        <v>43.2</v>
      </c>
      <c r="C24" s="29">
        <v>3</v>
      </c>
      <c r="D24" s="12">
        <f t="shared" si="0"/>
        <v>46.2</v>
      </c>
    </row>
    <row r="25" spans="1:4" ht="15.75">
      <c r="A25" s="16" t="s">
        <v>19</v>
      </c>
      <c r="B25" s="12">
        <v>28.8</v>
      </c>
      <c r="C25" s="29">
        <v>2</v>
      </c>
      <c r="D25" s="12">
        <f t="shared" si="0"/>
        <v>30.8</v>
      </c>
    </row>
    <row r="26" spans="1:4" ht="15.75">
      <c r="A26" s="16" t="s">
        <v>20</v>
      </c>
      <c r="B26" s="12">
        <v>28.8</v>
      </c>
      <c r="C26" s="29">
        <v>2</v>
      </c>
      <c r="D26" s="12">
        <f t="shared" si="0"/>
        <v>30.8</v>
      </c>
    </row>
    <row r="27" spans="1:4" ht="15.75">
      <c r="A27" s="16" t="s">
        <v>21</v>
      </c>
      <c r="B27" s="12">
        <v>28.8</v>
      </c>
      <c r="C27" s="29">
        <v>2</v>
      </c>
      <c r="D27" s="12">
        <f t="shared" si="0"/>
        <v>30.8</v>
      </c>
    </row>
    <row r="28" spans="1:4" ht="15.75">
      <c r="A28" s="16" t="s">
        <v>22</v>
      </c>
      <c r="B28" s="12">
        <v>28.8</v>
      </c>
      <c r="C28" s="29">
        <v>2</v>
      </c>
      <c r="D28" s="12">
        <f t="shared" si="0"/>
        <v>30.8</v>
      </c>
    </row>
    <row r="29" spans="1:4" ht="47.25">
      <c r="A29" s="16" t="s">
        <v>23</v>
      </c>
      <c r="B29" s="12">
        <v>14.4</v>
      </c>
      <c r="C29" s="29">
        <v>1</v>
      </c>
      <c r="D29" s="12">
        <f t="shared" si="0"/>
        <v>15.4</v>
      </c>
    </row>
    <row r="30" spans="1:4" ht="15.75">
      <c r="A30" s="16" t="s">
        <v>24</v>
      </c>
      <c r="B30" s="12">
        <v>72</v>
      </c>
      <c r="C30" s="29">
        <v>5</v>
      </c>
      <c r="D30" s="12">
        <f t="shared" si="0"/>
        <v>77</v>
      </c>
    </row>
    <row r="31" spans="1:4" ht="15.75">
      <c r="A31" s="16" t="s">
        <v>25</v>
      </c>
      <c r="B31" s="12">
        <v>28.8</v>
      </c>
      <c r="C31" s="29">
        <v>2</v>
      </c>
      <c r="D31" s="12">
        <f t="shared" si="0"/>
        <v>30.8</v>
      </c>
    </row>
    <row r="32" spans="1:4" ht="15.75">
      <c r="A32" s="15" t="s">
        <v>26</v>
      </c>
      <c r="B32" s="12"/>
      <c r="C32" s="26"/>
      <c r="D32" s="12">
        <f t="shared" si="0"/>
        <v>0</v>
      </c>
    </row>
    <row r="33" spans="1:4" ht="15.75">
      <c r="A33" s="16" t="s">
        <v>27</v>
      </c>
      <c r="B33" s="12">
        <v>144</v>
      </c>
      <c r="C33" s="29">
        <v>10</v>
      </c>
      <c r="D33" s="12">
        <f t="shared" si="0"/>
        <v>154</v>
      </c>
    </row>
    <row r="34" spans="1:4" ht="31.5">
      <c r="A34" s="15" t="s">
        <v>28</v>
      </c>
      <c r="B34" s="12">
        <v>36</v>
      </c>
      <c r="C34" s="29">
        <v>2.5</v>
      </c>
      <c r="D34" s="12">
        <f t="shared" si="0"/>
        <v>38.5</v>
      </c>
    </row>
    <row r="35" spans="1:4" ht="15.75">
      <c r="A35" s="15" t="s">
        <v>29</v>
      </c>
      <c r="B35" s="12"/>
      <c r="C35" s="26"/>
      <c r="D35" s="12">
        <f t="shared" si="0"/>
        <v>0</v>
      </c>
    </row>
    <row r="36" spans="1:4" ht="15.75">
      <c r="A36" s="16" t="s">
        <v>30</v>
      </c>
      <c r="B36" s="12">
        <v>28.8</v>
      </c>
      <c r="C36" s="29">
        <v>2</v>
      </c>
      <c r="D36" s="12">
        <f t="shared" si="0"/>
        <v>30.8</v>
      </c>
    </row>
    <row r="37" spans="1:4" ht="15.75">
      <c r="A37" s="16" t="s">
        <v>31</v>
      </c>
      <c r="B37" s="12">
        <v>28.8</v>
      </c>
      <c r="C37" s="29">
        <v>2</v>
      </c>
      <c r="D37" s="12">
        <f t="shared" si="0"/>
        <v>30.8</v>
      </c>
    </row>
    <row r="38" spans="1:4" ht="15.75">
      <c r="A38" s="16" t="s">
        <v>32</v>
      </c>
      <c r="B38" s="12">
        <v>28.8</v>
      </c>
      <c r="C38" s="29">
        <v>2</v>
      </c>
      <c r="D38" s="12">
        <f t="shared" si="0"/>
        <v>30.8</v>
      </c>
    </row>
    <row r="39" spans="1:4" ht="15.75">
      <c r="A39" s="16" t="s">
        <v>33</v>
      </c>
      <c r="B39" s="12">
        <v>28.8</v>
      </c>
      <c r="C39" s="29">
        <v>2</v>
      </c>
      <c r="D39" s="12">
        <f t="shared" si="0"/>
        <v>30.8</v>
      </c>
    </row>
    <row r="40" spans="1:4" ht="15.75">
      <c r="A40" s="16" t="s">
        <v>34</v>
      </c>
      <c r="B40" s="12">
        <v>151.2</v>
      </c>
      <c r="C40" s="29">
        <v>10.5</v>
      </c>
      <c r="D40" s="12">
        <f t="shared" si="0"/>
        <v>161.7</v>
      </c>
    </row>
    <row r="41" spans="1:4" ht="15.75">
      <c r="A41" s="15" t="s">
        <v>35</v>
      </c>
      <c r="B41" s="12"/>
      <c r="C41" s="26"/>
      <c r="D41" s="12">
        <f t="shared" si="0"/>
        <v>0</v>
      </c>
    </row>
    <row r="42" spans="1:4" ht="15.75">
      <c r="A42" s="16" t="s">
        <v>36</v>
      </c>
      <c r="B42" s="12">
        <v>50.4</v>
      </c>
      <c r="C42" s="29">
        <v>3.5</v>
      </c>
      <c r="D42" s="12">
        <f t="shared" si="0"/>
        <v>53.9</v>
      </c>
    </row>
    <row r="43" spans="1:4" ht="15.75">
      <c r="A43" s="16" t="s">
        <v>37</v>
      </c>
      <c r="B43" s="12">
        <v>28.8</v>
      </c>
      <c r="C43" s="29">
        <v>2</v>
      </c>
      <c r="D43" s="12">
        <f t="shared" si="0"/>
        <v>30.8</v>
      </c>
    </row>
    <row r="44" spans="1:4" ht="15.75">
      <c r="A44" s="16" t="s">
        <v>38</v>
      </c>
      <c r="B44" s="12">
        <v>28.8</v>
      </c>
      <c r="C44" s="29">
        <v>2</v>
      </c>
      <c r="D44" s="12">
        <f t="shared" si="0"/>
        <v>30.8</v>
      </c>
    </row>
    <row r="45" spans="1:4" ht="15.75">
      <c r="A45" s="16" t="s">
        <v>39</v>
      </c>
      <c r="B45" s="12">
        <v>28.8</v>
      </c>
      <c r="C45" s="29">
        <v>2</v>
      </c>
      <c r="D45" s="12">
        <f t="shared" si="0"/>
        <v>30.8</v>
      </c>
    </row>
    <row r="46" spans="1:4" ht="15.75">
      <c r="A46" s="16" t="s">
        <v>40</v>
      </c>
      <c r="B46" s="12">
        <v>28.8</v>
      </c>
      <c r="C46" s="29">
        <v>2</v>
      </c>
      <c r="D46" s="12">
        <f t="shared" si="0"/>
        <v>30.8</v>
      </c>
    </row>
    <row r="47" spans="1:4" ht="15.75">
      <c r="A47" s="16" t="s">
        <v>41</v>
      </c>
      <c r="B47" s="12">
        <v>28.8</v>
      </c>
      <c r="C47" s="29">
        <v>2</v>
      </c>
      <c r="D47" s="12">
        <f t="shared" si="0"/>
        <v>30.8</v>
      </c>
    </row>
    <row r="48" spans="1:4" ht="15.75">
      <c r="A48" s="15" t="s">
        <v>42</v>
      </c>
      <c r="B48" s="12"/>
      <c r="C48" s="26"/>
      <c r="D48" s="12">
        <f t="shared" si="0"/>
        <v>0</v>
      </c>
    </row>
    <row r="49" spans="1:4" ht="15.75">
      <c r="A49" s="16" t="s">
        <v>43</v>
      </c>
      <c r="B49" s="12">
        <v>36</v>
      </c>
      <c r="C49" s="29">
        <v>2.5</v>
      </c>
      <c r="D49" s="12">
        <f t="shared" si="0"/>
        <v>38.5</v>
      </c>
    </row>
    <row r="50" spans="1:4" ht="15.75">
      <c r="A50" s="16" t="s">
        <v>44</v>
      </c>
      <c r="B50" s="12">
        <v>144</v>
      </c>
      <c r="C50" s="29">
        <v>10</v>
      </c>
      <c r="D50" s="12">
        <f t="shared" si="0"/>
        <v>154</v>
      </c>
    </row>
    <row r="51" spans="1:4" ht="15.75">
      <c r="A51" s="15" t="s">
        <v>45</v>
      </c>
      <c r="B51" s="12"/>
      <c r="C51" s="26"/>
      <c r="D51" s="12">
        <f t="shared" si="0"/>
        <v>0</v>
      </c>
    </row>
    <row r="52" spans="1:4" ht="15.75">
      <c r="A52" s="16" t="s">
        <v>46</v>
      </c>
      <c r="B52" s="12">
        <v>28.8</v>
      </c>
      <c r="C52" s="29">
        <v>2</v>
      </c>
      <c r="D52" s="12">
        <f t="shared" si="0"/>
        <v>30.8</v>
      </c>
    </row>
    <row r="53" spans="1:4" ht="15.75">
      <c r="A53" s="16" t="s">
        <v>43</v>
      </c>
      <c r="B53" s="12">
        <v>28.8</v>
      </c>
      <c r="C53" s="29">
        <v>2</v>
      </c>
      <c r="D53" s="12">
        <f t="shared" si="0"/>
        <v>30.8</v>
      </c>
    </row>
    <row r="54" spans="1:4" ht="15.75">
      <c r="A54" s="16" t="s">
        <v>47</v>
      </c>
      <c r="B54" s="12">
        <v>28.8</v>
      </c>
      <c r="C54" s="29">
        <v>2</v>
      </c>
      <c r="D54" s="12">
        <f t="shared" si="0"/>
        <v>30.8</v>
      </c>
    </row>
    <row r="55" spans="1:4" ht="15.75">
      <c r="A55" s="15" t="s">
        <v>48</v>
      </c>
      <c r="B55" s="12"/>
      <c r="C55" s="26"/>
      <c r="D55" s="12">
        <f t="shared" si="0"/>
        <v>0</v>
      </c>
    </row>
    <row r="56" spans="1:4" ht="15.75">
      <c r="A56" s="16" t="s">
        <v>49</v>
      </c>
      <c r="B56" s="12">
        <v>79.2</v>
      </c>
      <c r="C56" s="29">
        <v>5.5</v>
      </c>
      <c r="D56" s="12">
        <f t="shared" si="0"/>
        <v>84.7</v>
      </c>
    </row>
    <row r="57" spans="1:4" ht="15.75">
      <c r="A57" s="16" t="s">
        <v>50</v>
      </c>
      <c r="B57" s="12">
        <v>28.8</v>
      </c>
      <c r="C57" s="29">
        <v>2</v>
      </c>
      <c r="D57" s="12">
        <f t="shared" si="0"/>
        <v>30.8</v>
      </c>
    </row>
    <row r="58" spans="1:4" ht="47.25">
      <c r="A58" s="14" t="s">
        <v>60</v>
      </c>
      <c r="B58" s="12">
        <v>360</v>
      </c>
      <c r="C58" s="29">
        <v>25</v>
      </c>
      <c r="D58" s="12">
        <f t="shared" si="0"/>
        <v>385</v>
      </c>
    </row>
    <row r="59" spans="1:3" ht="46.5" customHeight="1">
      <c r="A59" s="33"/>
      <c r="B59" s="34"/>
      <c r="C59" s="34"/>
    </row>
    <row r="60" spans="1:2" ht="12.75">
      <c r="A60" t="s">
        <v>81</v>
      </c>
      <c r="B60" t="s">
        <v>82</v>
      </c>
    </row>
    <row r="61" spans="1:2" ht="12.75">
      <c r="A61" t="s">
        <v>84</v>
      </c>
      <c r="B61" t="s">
        <v>83</v>
      </c>
    </row>
  </sheetData>
  <mergeCells count="2">
    <mergeCell ref="A59:C59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workbookViewId="0" topLeftCell="A1">
      <selection activeCell="G11" sqref="G11"/>
    </sheetView>
  </sheetViews>
  <sheetFormatPr defaultColWidth="9.00390625" defaultRowHeight="12.75"/>
  <cols>
    <col min="1" max="1" width="31.00390625" style="0" customWidth="1"/>
    <col min="5" max="5" width="12.75390625" style="6" customWidth="1"/>
  </cols>
  <sheetData>
    <row r="1" spans="1:5" ht="18.75" customHeight="1">
      <c r="A1" s="18"/>
      <c r="B1" s="18"/>
      <c r="C1" s="19"/>
      <c r="D1" s="19"/>
      <c r="E1" s="19" t="s">
        <v>57</v>
      </c>
    </row>
    <row r="2" spans="1:5" ht="31.5" customHeight="1">
      <c r="A2" s="38" t="s">
        <v>62</v>
      </c>
      <c r="B2" s="38"/>
      <c r="C2" s="38"/>
      <c r="D2" s="38"/>
      <c r="E2" s="38"/>
    </row>
    <row r="3" spans="1:7" ht="102">
      <c r="A3" s="10" t="s">
        <v>59</v>
      </c>
      <c r="B3" s="11" t="s">
        <v>65</v>
      </c>
      <c r="C3" s="11" t="s">
        <v>75</v>
      </c>
      <c r="D3" s="11" t="s">
        <v>76</v>
      </c>
      <c r="E3" s="21" t="s">
        <v>66</v>
      </c>
      <c r="G3" s="20"/>
    </row>
    <row r="4" spans="1:7" ht="12.75">
      <c r="A4" s="23">
        <v>1</v>
      </c>
      <c r="B4" s="23">
        <v>2</v>
      </c>
      <c r="C4" s="23">
        <v>3</v>
      </c>
      <c r="D4" s="23">
        <v>4</v>
      </c>
      <c r="E4" s="24">
        <v>5</v>
      </c>
      <c r="G4" s="20"/>
    </row>
    <row r="5" spans="1:5" ht="12.75">
      <c r="A5" s="3" t="s">
        <v>0</v>
      </c>
      <c r="B5" s="4">
        <f>SUM(B7:B58)</f>
        <v>7500</v>
      </c>
      <c r="C5" s="4">
        <f>SUM(C7:C58)</f>
        <v>3000</v>
      </c>
      <c r="D5" s="9">
        <f>SUM(D7:D58)</f>
        <v>2159.9999999999995</v>
      </c>
      <c r="E5" s="7">
        <f>SUM(E7:E58)</f>
        <v>7.499999999999998</v>
      </c>
    </row>
    <row r="6" spans="1:5" ht="15.75">
      <c r="A6" s="41" t="s">
        <v>1</v>
      </c>
      <c r="B6" s="42"/>
      <c r="C6" s="42"/>
      <c r="D6" s="42"/>
      <c r="E6" s="43"/>
    </row>
    <row r="7" spans="1:7" ht="23.25" customHeight="1">
      <c r="A7" s="2" t="s">
        <v>2</v>
      </c>
      <c r="B7" s="4">
        <v>125</v>
      </c>
      <c r="C7" s="5">
        <f>B7*0.4</f>
        <v>50</v>
      </c>
      <c r="D7" s="12">
        <f aca="true" t="shared" si="0" ref="D7:D31">C7*720/1000</f>
        <v>36</v>
      </c>
      <c r="E7" s="8">
        <f>B7/1000</f>
        <v>0.125</v>
      </c>
      <c r="G7" s="30"/>
    </row>
    <row r="8" spans="1:7" ht="20.25" customHeight="1">
      <c r="A8" s="2" t="s">
        <v>3</v>
      </c>
      <c r="B8" s="4">
        <v>125</v>
      </c>
      <c r="C8" s="5">
        <f aca="true" t="shared" si="1" ref="C8:C57">B8*0.4</f>
        <v>50</v>
      </c>
      <c r="D8" s="12">
        <f t="shared" si="0"/>
        <v>36</v>
      </c>
      <c r="E8" s="8">
        <f aca="true" t="shared" si="2" ref="E8:E58">B8/1000</f>
        <v>0.125</v>
      </c>
      <c r="G8" s="30"/>
    </row>
    <row r="9" spans="1:7" ht="18" customHeight="1">
      <c r="A9" s="2" t="s">
        <v>4</v>
      </c>
      <c r="B9" s="4">
        <v>125</v>
      </c>
      <c r="C9" s="5">
        <f t="shared" si="1"/>
        <v>50</v>
      </c>
      <c r="D9" s="12">
        <f t="shared" si="0"/>
        <v>36</v>
      </c>
      <c r="E9" s="8">
        <f t="shared" si="2"/>
        <v>0.125</v>
      </c>
      <c r="G9" s="30"/>
    </row>
    <row r="10" spans="1:7" ht="23.25" customHeight="1">
      <c r="A10" s="2" t="s">
        <v>5</v>
      </c>
      <c r="B10" s="4">
        <v>75</v>
      </c>
      <c r="C10" s="5">
        <f t="shared" si="1"/>
        <v>30</v>
      </c>
      <c r="D10" s="12">
        <f t="shared" si="0"/>
        <v>21.6</v>
      </c>
      <c r="E10" s="8">
        <f t="shared" si="2"/>
        <v>0.075</v>
      </c>
      <c r="G10" s="30"/>
    </row>
    <row r="11" spans="1:7" ht="22.5" customHeight="1">
      <c r="A11" s="2" t="s">
        <v>6</v>
      </c>
      <c r="B11" s="4">
        <v>100</v>
      </c>
      <c r="C11" s="5">
        <f t="shared" si="1"/>
        <v>40</v>
      </c>
      <c r="D11" s="12">
        <f t="shared" si="0"/>
        <v>28.8</v>
      </c>
      <c r="E11" s="8">
        <f t="shared" si="2"/>
        <v>0.1</v>
      </c>
      <c r="G11" s="30"/>
    </row>
    <row r="12" spans="1:7" ht="18" customHeight="1">
      <c r="A12" s="2" t="s">
        <v>7</v>
      </c>
      <c r="B12" s="4">
        <v>100</v>
      </c>
      <c r="C12" s="5">
        <f t="shared" si="1"/>
        <v>40</v>
      </c>
      <c r="D12" s="12">
        <f t="shared" si="0"/>
        <v>28.8</v>
      </c>
      <c r="E12" s="8">
        <f t="shared" si="2"/>
        <v>0.1</v>
      </c>
      <c r="G12" s="30"/>
    </row>
    <row r="13" spans="1:7" ht="30" customHeight="1">
      <c r="A13" s="2" t="s">
        <v>51</v>
      </c>
      <c r="B13" s="4">
        <v>100</v>
      </c>
      <c r="C13" s="5">
        <f t="shared" si="1"/>
        <v>40</v>
      </c>
      <c r="D13" s="12">
        <f t="shared" si="0"/>
        <v>28.8</v>
      </c>
      <c r="E13" s="8">
        <f t="shared" si="2"/>
        <v>0.1</v>
      </c>
      <c r="G13" s="30"/>
    </row>
    <row r="14" spans="1:7" ht="20.25" customHeight="1">
      <c r="A14" s="2" t="s">
        <v>8</v>
      </c>
      <c r="B14" s="4">
        <v>100</v>
      </c>
      <c r="C14" s="5">
        <f t="shared" si="1"/>
        <v>40</v>
      </c>
      <c r="D14" s="12">
        <f t="shared" si="0"/>
        <v>28.8</v>
      </c>
      <c r="E14" s="8">
        <f t="shared" si="2"/>
        <v>0.1</v>
      </c>
      <c r="G14" s="30"/>
    </row>
    <row r="15" spans="1:7" ht="23.25" customHeight="1">
      <c r="A15" s="2" t="s">
        <v>9</v>
      </c>
      <c r="B15" s="4">
        <v>100</v>
      </c>
      <c r="C15" s="5">
        <f t="shared" si="1"/>
        <v>40</v>
      </c>
      <c r="D15" s="12">
        <f t="shared" si="0"/>
        <v>28.8</v>
      </c>
      <c r="E15" s="8">
        <f t="shared" si="2"/>
        <v>0.1</v>
      </c>
      <c r="G15" s="30"/>
    </row>
    <row r="16" spans="1:7" ht="21.75" customHeight="1">
      <c r="A16" s="2" t="s">
        <v>10</v>
      </c>
      <c r="B16" s="4">
        <v>100</v>
      </c>
      <c r="C16" s="5">
        <f t="shared" si="1"/>
        <v>40</v>
      </c>
      <c r="D16" s="12">
        <f t="shared" si="0"/>
        <v>28.8</v>
      </c>
      <c r="E16" s="8">
        <f t="shared" si="2"/>
        <v>0.1</v>
      </c>
      <c r="G16" s="30"/>
    </row>
    <row r="17" spans="1:7" ht="23.25" customHeight="1">
      <c r="A17" s="2" t="s">
        <v>11</v>
      </c>
      <c r="B17" s="4">
        <v>100</v>
      </c>
      <c r="C17" s="5">
        <f t="shared" si="1"/>
        <v>40</v>
      </c>
      <c r="D17" s="12">
        <f t="shared" si="0"/>
        <v>28.8</v>
      </c>
      <c r="E17" s="8">
        <f t="shared" si="2"/>
        <v>0.1</v>
      </c>
      <c r="G17" s="30"/>
    </row>
    <row r="18" spans="1:7" ht="21.75" customHeight="1">
      <c r="A18" s="2" t="s">
        <v>12</v>
      </c>
      <c r="B18" s="4">
        <v>125</v>
      </c>
      <c r="C18" s="5">
        <f t="shared" si="1"/>
        <v>50</v>
      </c>
      <c r="D18" s="12">
        <f t="shared" si="0"/>
        <v>36</v>
      </c>
      <c r="E18" s="8">
        <f t="shared" si="2"/>
        <v>0.125</v>
      </c>
      <c r="G18" s="30"/>
    </row>
    <row r="19" spans="1:7" ht="21.75" customHeight="1">
      <c r="A19" s="2" t="s">
        <v>13</v>
      </c>
      <c r="B19" s="4">
        <v>50</v>
      </c>
      <c r="C19" s="5">
        <f t="shared" si="1"/>
        <v>20</v>
      </c>
      <c r="D19" s="12">
        <f t="shared" si="0"/>
        <v>14.4</v>
      </c>
      <c r="E19" s="8">
        <f t="shared" si="2"/>
        <v>0.05</v>
      </c>
      <c r="G19" s="30"/>
    </row>
    <row r="20" spans="1:7" ht="20.25" customHeight="1">
      <c r="A20" s="2" t="s">
        <v>14</v>
      </c>
      <c r="B20" s="4">
        <v>125</v>
      </c>
      <c r="C20" s="5">
        <f t="shared" si="1"/>
        <v>50</v>
      </c>
      <c r="D20" s="12">
        <f t="shared" si="0"/>
        <v>36</v>
      </c>
      <c r="E20" s="8">
        <f t="shared" si="2"/>
        <v>0.125</v>
      </c>
      <c r="G20" s="30"/>
    </row>
    <row r="21" spans="1:7" ht="19.5" customHeight="1">
      <c r="A21" s="2" t="s">
        <v>15</v>
      </c>
      <c r="B21" s="4">
        <v>100</v>
      </c>
      <c r="C21" s="5">
        <f t="shared" si="1"/>
        <v>40</v>
      </c>
      <c r="D21" s="12">
        <f t="shared" si="0"/>
        <v>28.8</v>
      </c>
      <c r="E21" s="8">
        <f t="shared" si="2"/>
        <v>0.1</v>
      </c>
      <c r="G21" s="30"/>
    </row>
    <row r="22" spans="1:7" ht="16.5" customHeight="1">
      <c r="A22" s="2" t="s">
        <v>16</v>
      </c>
      <c r="B22" s="4">
        <v>100</v>
      </c>
      <c r="C22" s="5">
        <f t="shared" si="1"/>
        <v>40</v>
      </c>
      <c r="D22" s="12">
        <f t="shared" si="0"/>
        <v>28.8</v>
      </c>
      <c r="E22" s="8">
        <f t="shared" si="2"/>
        <v>0.1</v>
      </c>
      <c r="G22" s="30"/>
    </row>
    <row r="23" spans="1:7" ht="15.75">
      <c r="A23" s="2" t="s">
        <v>61</v>
      </c>
      <c r="B23" s="4">
        <v>125</v>
      </c>
      <c r="C23" s="5">
        <f t="shared" si="1"/>
        <v>50</v>
      </c>
      <c r="D23" s="12">
        <f t="shared" si="0"/>
        <v>36</v>
      </c>
      <c r="E23" s="8">
        <f t="shared" si="2"/>
        <v>0.125</v>
      </c>
      <c r="G23" s="30"/>
    </row>
    <row r="24" spans="1:7" ht="15.75">
      <c r="A24" s="2" t="s">
        <v>18</v>
      </c>
      <c r="B24" s="4">
        <v>150</v>
      </c>
      <c r="C24" s="5">
        <f t="shared" si="1"/>
        <v>60</v>
      </c>
      <c r="D24" s="12">
        <f t="shared" si="0"/>
        <v>43.2</v>
      </c>
      <c r="E24" s="8">
        <f t="shared" si="2"/>
        <v>0.15</v>
      </c>
      <c r="G24" s="30"/>
    </row>
    <row r="25" spans="1:7" ht="15.75">
      <c r="A25" s="2" t="s">
        <v>19</v>
      </c>
      <c r="B25" s="4">
        <v>100</v>
      </c>
      <c r="C25" s="5">
        <f t="shared" si="1"/>
        <v>40</v>
      </c>
      <c r="D25" s="12">
        <f t="shared" si="0"/>
        <v>28.8</v>
      </c>
      <c r="E25" s="8">
        <f t="shared" si="2"/>
        <v>0.1</v>
      </c>
      <c r="G25" s="30"/>
    </row>
    <row r="26" spans="1:7" ht="15.75">
      <c r="A26" s="2" t="s">
        <v>20</v>
      </c>
      <c r="B26" s="4">
        <v>100</v>
      </c>
      <c r="C26" s="5">
        <f t="shared" si="1"/>
        <v>40</v>
      </c>
      <c r="D26" s="12">
        <f t="shared" si="0"/>
        <v>28.8</v>
      </c>
      <c r="E26" s="8">
        <f t="shared" si="2"/>
        <v>0.1</v>
      </c>
      <c r="G26" s="30"/>
    </row>
    <row r="27" spans="1:7" ht="15.75">
      <c r="A27" s="2" t="s">
        <v>21</v>
      </c>
      <c r="B27" s="4">
        <v>100</v>
      </c>
      <c r="C27" s="5">
        <f t="shared" si="1"/>
        <v>40</v>
      </c>
      <c r="D27" s="12">
        <f t="shared" si="0"/>
        <v>28.8</v>
      </c>
      <c r="E27" s="8">
        <f t="shared" si="2"/>
        <v>0.1</v>
      </c>
      <c r="G27" s="30"/>
    </row>
    <row r="28" spans="1:7" ht="15.75">
      <c r="A28" s="2" t="s">
        <v>22</v>
      </c>
      <c r="B28" s="4">
        <v>100</v>
      </c>
      <c r="C28" s="5">
        <f t="shared" si="1"/>
        <v>40</v>
      </c>
      <c r="D28" s="12">
        <f t="shared" si="0"/>
        <v>28.8</v>
      </c>
      <c r="E28" s="8">
        <f t="shared" si="2"/>
        <v>0.1</v>
      </c>
      <c r="G28" s="30"/>
    </row>
    <row r="29" spans="1:7" ht="47.25">
      <c r="A29" s="2" t="s">
        <v>23</v>
      </c>
      <c r="B29" s="4">
        <v>50</v>
      </c>
      <c r="C29" s="5">
        <f t="shared" si="1"/>
        <v>20</v>
      </c>
      <c r="D29" s="12">
        <f t="shared" si="0"/>
        <v>14.4</v>
      </c>
      <c r="E29" s="8">
        <f t="shared" si="2"/>
        <v>0.05</v>
      </c>
      <c r="G29" s="30"/>
    </row>
    <row r="30" spans="1:7" ht="15.75">
      <c r="A30" s="2" t="s">
        <v>24</v>
      </c>
      <c r="B30" s="4">
        <v>250</v>
      </c>
      <c r="C30" s="5">
        <f t="shared" si="1"/>
        <v>100</v>
      </c>
      <c r="D30" s="12">
        <f t="shared" si="0"/>
        <v>72</v>
      </c>
      <c r="E30" s="8">
        <f t="shared" si="2"/>
        <v>0.25</v>
      </c>
      <c r="G30" s="30"/>
    </row>
    <row r="31" spans="1:7" ht="15.75">
      <c r="A31" s="2" t="s">
        <v>25</v>
      </c>
      <c r="B31" s="4">
        <v>100</v>
      </c>
      <c r="C31" s="5">
        <f t="shared" si="1"/>
        <v>40</v>
      </c>
      <c r="D31" s="12">
        <f t="shared" si="0"/>
        <v>28.8</v>
      </c>
      <c r="E31" s="8">
        <f t="shared" si="2"/>
        <v>0.1</v>
      </c>
      <c r="G31" s="30"/>
    </row>
    <row r="32" spans="1:7" ht="15.75">
      <c r="A32" s="15" t="s">
        <v>26</v>
      </c>
      <c r="B32" s="25"/>
      <c r="C32" s="25"/>
      <c r="D32" s="25"/>
      <c r="E32" s="26"/>
      <c r="G32" s="30"/>
    </row>
    <row r="33" spans="1:7" ht="15.75">
      <c r="A33" s="2" t="s">
        <v>27</v>
      </c>
      <c r="B33" s="4">
        <v>500</v>
      </c>
      <c r="C33" s="5">
        <f t="shared" si="1"/>
        <v>200</v>
      </c>
      <c r="D33" s="12">
        <f>C33*720/1000</f>
        <v>144</v>
      </c>
      <c r="E33" s="8">
        <f t="shared" si="2"/>
        <v>0.5</v>
      </c>
      <c r="G33" s="30"/>
    </row>
    <row r="34" spans="1:7" ht="31.5">
      <c r="A34" s="1" t="s">
        <v>28</v>
      </c>
      <c r="B34" s="4">
        <v>125</v>
      </c>
      <c r="C34" s="5">
        <f t="shared" si="1"/>
        <v>50</v>
      </c>
      <c r="D34" s="12">
        <f>C34*720/1000</f>
        <v>36</v>
      </c>
      <c r="E34" s="8">
        <f t="shared" si="2"/>
        <v>0.125</v>
      </c>
      <c r="G34" s="30"/>
    </row>
    <row r="35" spans="1:7" ht="15.75">
      <c r="A35" s="1" t="s">
        <v>29</v>
      </c>
      <c r="B35" s="4"/>
      <c r="C35" s="5">
        <f t="shared" si="1"/>
        <v>0</v>
      </c>
      <c r="D35" s="12"/>
      <c r="E35" s="8">
        <f t="shared" si="2"/>
        <v>0</v>
      </c>
      <c r="G35" s="30"/>
    </row>
    <row r="36" spans="1:7" ht="15.75">
      <c r="A36" s="2" t="s">
        <v>30</v>
      </c>
      <c r="B36" s="4">
        <v>100</v>
      </c>
      <c r="C36" s="5">
        <f t="shared" si="1"/>
        <v>40</v>
      </c>
      <c r="D36" s="12">
        <f>C36*720/1000</f>
        <v>28.8</v>
      </c>
      <c r="E36" s="8">
        <f t="shared" si="2"/>
        <v>0.1</v>
      </c>
      <c r="G36" s="30"/>
    </row>
    <row r="37" spans="1:7" ht="15.75">
      <c r="A37" s="2" t="s">
        <v>31</v>
      </c>
      <c r="B37" s="4">
        <v>100</v>
      </c>
      <c r="C37" s="5">
        <f t="shared" si="1"/>
        <v>40</v>
      </c>
      <c r="D37" s="12">
        <f>C37*720/1000</f>
        <v>28.8</v>
      </c>
      <c r="E37" s="8">
        <f t="shared" si="2"/>
        <v>0.1</v>
      </c>
      <c r="G37" s="30"/>
    </row>
    <row r="38" spans="1:7" ht="15.75">
      <c r="A38" s="2" t="s">
        <v>32</v>
      </c>
      <c r="B38" s="4">
        <v>100</v>
      </c>
      <c r="C38" s="5">
        <f t="shared" si="1"/>
        <v>40</v>
      </c>
      <c r="D38" s="12">
        <f>C38*720/1000</f>
        <v>28.8</v>
      </c>
      <c r="E38" s="8">
        <f t="shared" si="2"/>
        <v>0.1</v>
      </c>
      <c r="G38" s="30"/>
    </row>
    <row r="39" spans="1:7" ht="15.75">
      <c r="A39" s="2" t="s">
        <v>33</v>
      </c>
      <c r="B39" s="4">
        <v>100</v>
      </c>
      <c r="C39" s="5">
        <f t="shared" si="1"/>
        <v>40</v>
      </c>
      <c r="D39" s="12">
        <f>C39*720/1000</f>
        <v>28.8</v>
      </c>
      <c r="E39" s="8">
        <f t="shared" si="2"/>
        <v>0.1</v>
      </c>
      <c r="G39" s="30"/>
    </row>
    <row r="40" spans="1:7" ht="15.75">
      <c r="A40" s="2" t="s">
        <v>34</v>
      </c>
      <c r="B40" s="4">
        <v>525</v>
      </c>
      <c r="C40" s="5">
        <f t="shared" si="1"/>
        <v>210</v>
      </c>
      <c r="D40" s="12">
        <f>C40*720/1000</f>
        <v>151.2</v>
      </c>
      <c r="E40" s="8">
        <f t="shared" si="2"/>
        <v>0.525</v>
      </c>
      <c r="G40" s="30"/>
    </row>
    <row r="41" spans="1:7" ht="15.75">
      <c r="A41" s="15" t="s">
        <v>35</v>
      </c>
      <c r="B41" s="25"/>
      <c r="C41" s="25"/>
      <c r="D41" s="25"/>
      <c r="E41" s="26"/>
      <c r="G41" s="30"/>
    </row>
    <row r="42" spans="1:7" ht="15.75">
      <c r="A42" s="2" t="s">
        <v>36</v>
      </c>
      <c r="B42" s="4">
        <v>175</v>
      </c>
      <c r="C42" s="5">
        <f t="shared" si="1"/>
        <v>70</v>
      </c>
      <c r="D42" s="12">
        <f aca="true" t="shared" si="3" ref="D42:D47">C42*720/1000</f>
        <v>50.4</v>
      </c>
      <c r="E42" s="8">
        <f t="shared" si="2"/>
        <v>0.175</v>
      </c>
      <c r="G42" s="30"/>
    </row>
    <row r="43" spans="1:7" ht="15.75">
      <c r="A43" s="2" t="s">
        <v>37</v>
      </c>
      <c r="B43" s="4">
        <v>100</v>
      </c>
      <c r="C43" s="5">
        <f t="shared" si="1"/>
        <v>40</v>
      </c>
      <c r="D43" s="12">
        <f t="shared" si="3"/>
        <v>28.8</v>
      </c>
      <c r="E43" s="8">
        <f t="shared" si="2"/>
        <v>0.1</v>
      </c>
      <c r="G43" s="30"/>
    </row>
    <row r="44" spans="1:7" ht="15.75">
      <c r="A44" s="2" t="s">
        <v>38</v>
      </c>
      <c r="B44" s="4">
        <v>100</v>
      </c>
      <c r="C44" s="5">
        <f t="shared" si="1"/>
        <v>40</v>
      </c>
      <c r="D44" s="12">
        <f t="shared" si="3"/>
        <v>28.8</v>
      </c>
      <c r="E44" s="8">
        <f t="shared" si="2"/>
        <v>0.1</v>
      </c>
      <c r="G44" s="30"/>
    </row>
    <row r="45" spans="1:7" ht="15.75">
      <c r="A45" s="2" t="s">
        <v>39</v>
      </c>
      <c r="B45" s="4">
        <v>100</v>
      </c>
      <c r="C45" s="5">
        <f t="shared" si="1"/>
        <v>40</v>
      </c>
      <c r="D45" s="12">
        <f t="shared" si="3"/>
        <v>28.8</v>
      </c>
      <c r="E45" s="8">
        <f t="shared" si="2"/>
        <v>0.1</v>
      </c>
      <c r="G45" s="30"/>
    </row>
    <row r="46" spans="1:7" ht="15.75">
      <c r="A46" s="2" t="s">
        <v>40</v>
      </c>
      <c r="B46" s="4">
        <v>100</v>
      </c>
      <c r="C46" s="5">
        <f t="shared" si="1"/>
        <v>40</v>
      </c>
      <c r="D46" s="12">
        <f t="shared" si="3"/>
        <v>28.8</v>
      </c>
      <c r="E46" s="8">
        <f t="shared" si="2"/>
        <v>0.1</v>
      </c>
      <c r="G46" s="30"/>
    </row>
    <row r="47" spans="1:7" ht="15.75">
      <c r="A47" s="2" t="s">
        <v>41</v>
      </c>
      <c r="B47" s="4">
        <v>100</v>
      </c>
      <c r="C47" s="5">
        <f t="shared" si="1"/>
        <v>40</v>
      </c>
      <c r="D47" s="12">
        <f t="shared" si="3"/>
        <v>28.8</v>
      </c>
      <c r="E47" s="8">
        <f t="shared" si="2"/>
        <v>0.1</v>
      </c>
      <c r="G47" s="30"/>
    </row>
    <row r="48" spans="1:7" ht="15.75">
      <c r="A48" s="15" t="s">
        <v>42</v>
      </c>
      <c r="B48" s="25"/>
      <c r="C48" s="25"/>
      <c r="D48" s="25"/>
      <c r="E48" s="26"/>
      <c r="G48" s="30"/>
    </row>
    <row r="49" spans="1:7" ht="15.75">
      <c r="A49" s="2" t="s">
        <v>43</v>
      </c>
      <c r="B49" s="4">
        <v>125</v>
      </c>
      <c r="C49" s="5">
        <f t="shared" si="1"/>
        <v>50</v>
      </c>
      <c r="D49" s="12">
        <f>C49*720/1000</f>
        <v>36</v>
      </c>
      <c r="E49" s="8">
        <f t="shared" si="2"/>
        <v>0.125</v>
      </c>
      <c r="G49" s="30"/>
    </row>
    <row r="50" spans="1:7" ht="15.75">
      <c r="A50" s="2" t="s">
        <v>44</v>
      </c>
      <c r="B50" s="4">
        <v>500</v>
      </c>
      <c r="C50" s="5">
        <f t="shared" si="1"/>
        <v>200</v>
      </c>
      <c r="D50" s="12">
        <f>C50*720/1000</f>
        <v>144</v>
      </c>
      <c r="E50" s="8">
        <f t="shared" si="2"/>
        <v>0.5</v>
      </c>
      <c r="G50" s="30"/>
    </row>
    <row r="51" spans="1:7" ht="15.75">
      <c r="A51" s="15" t="s">
        <v>45</v>
      </c>
      <c r="B51" s="25"/>
      <c r="C51" s="25"/>
      <c r="D51" s="25"/>
      <c r="E51" s="26"/>
      <c r="G51" s="30"/>
    </row>
    <row r="52" spans="1:7" ht="15.75">
      <c r="A52" s="2" t="s">
        <v>46</v>
      </c>
      <c r="B52" s="4">
        <v>100</v>
      </c>
      <c r="C52" s="5">
        <f t="shared" si="1"/>
        <v>40</v>
      </c>
      <c r="D52" s="12">
        <f>C52*720/1000</f>
        <v>28.8</v>
      </c>
      <c r="E52" s="8">
        <f t="shared" si="2"/>
        <v>0.1</v>
      </c>
      <c r="G52" s="30"/>
    </row>
    <row r="53" spans="1:7" ht="15.75">
      <c r="A53" s="2" t="s">
        <v>43</v>
      </c>
      <c r="B53" s="4">
        <v>100</v>
      </c>
      <c r="C53" s="5">
        <f t="shared" si="1"/>
        <v>40</v>
      </c>
      <c r="D53" s="12">
        <f>C53*720/1000</f>
        <v>28.8</v>
      </c>
      <c r="E53" s="8">
        <f t="shared" si="2"/>
        <v>0.1</v>
      </c>
      <c r="G53" s="30"/>
    </row>
    <row r="54" spans="1:7" ht="15.75">
      <c r="A54" s="2" t="s">
        <v>47</v>
      </c>
      <c r="B54" s="4">
        <v>100</v>
      </c>
      <c r="C54" s="5">
        <f t="shared" si="1"/>
        <v>40</v>
      </c>
      <c r="D54" s="12">
        <f>C54*720/1000</f>
        <v>28.8</v>
      </c>
      <c r="E54" s="8">
        <f t="shared" si="2"/>
        <v>0.1</v>
      </c>
      <c r="G54" s="30"/>
    </row>
    <row r="55" spans="1:7" ht="15.75">
      <c r="A55" s="15" t="s">
        <v>48</v>
      </c>
      <c r="B55" s="25"/>
      <c r="C55" s="25"/>
      <c r="D55" s="25"/>
      <c r="E55" s="26"/>
      <c r="G55" s="30"/>
    </row>
    <row r="56" spans="1:7" ht="15.75">
      <c r="A56" s="2" t="s">
        <v>49</v>
      </c>
      <c r="B56" s="4">
        <v>275</v>
      </c>
      <c r="C56" s="5">
        <f t="shared" si="1"/>
        <v>110</v>
      </c>
      <c r="D56" s="12">
        <f>C56*720/1000</f>
        <v>79.2</v>
      </c>
      <c r="E56" s="8">
        <f t="shared" si="2"/>
        <v>0.275</v>
      </c>
      <c r="G56" s="30"/>
    </row>
    <row r="57" spans="1:7" ht="15.75">
      <c r="A57" s="2" t="s">
        <v>50</v>
      </c>
      <c r="B57" s="4">
        <v>100</v>
      </c>
      <c r="C57" s="5">
        <f t="shared" si="1"/>
        <v>40</v>
      </c>
      <c r="D57" s="12">
        <f>C57*720/1000</f>
        <v>28.8</v>
      </c>
      <c r="E57" s="8">
        <f t="shared" si="2"/>
        <v>0.1</v>
      </c>
      <c r="G57" s="30"/>
    </row>
    <row r="58" spans="1:7" ht="48" customHeight="1">
      <c r="A58" s="14" t="s">
        <v>60</v>
      </c>
      <c r="B58" s="4">
        <v>1250</v>
      </c>
      <c r="C58" s="5">
        <f>B58*0.4</f>
        <v>500</v>
      </c>
      <c r="D58" s="12">
        <f>C58*720/1000</f>
        <v>360</v>
      </c>
      <c r="E58" s="8">
        <f t="shared" si="2"/>
        <v>1.25</v>
      </c>
      <c r="G58" s="30"/>
    </row>
    <row r="59" spans="1:5" ht="40.5" customHeight="1">
      <c r="A59" s="39" t="s">
        <v>70</v>
      </c>
      <c r="B59" s="39"/>
      <c r="C59" s="40"/>
      <c r="D59" s="40"/>
      <c r="E59" s="40"/>
    </row>
    <row r="60" spans="1:5" ht="36" customHeight="1">
      <c r="A60" s="36" t="s">
        <v>71</v>
      </c>
      <c r="B60" s="37"/>
      <c r="C60" s="37"/>
      <c r="D60" s="37"/>
      <c r="E60" s="37"/>
    </row>
    <row r="61" ht="49.5" customHeight="1"/>
    <row r="62" spans="1:2" ht="12.75">
      <c r="A62" t="s">
        <v>81</v>
      </c>
      <c r="B62" t="s">
        <v>82</v>
      </c>
    </row>
    <row r="63" spans="1:2" ht="12.75">
      <c r="A63" t="s">
        <v>84</v>
      </c>
      <c r="B63" t="s">
        <v>83</v>
      </c>
    </row>
    <row r="66" ht="12.75">
      <c r="E66" s="6" t="s">
        <v>72</v>
      </c>
    </row>
  </sheetData>
  <mergeCells count="4">
    <mergeCell ref="A60:E60"/>
    <mergeCell ref="A2:E2"/>
    <mergeCell ref="A59:E59"/>
    <mergeCell ref="A6:E6"/>
  </mergeCells>
  <printOptions/>
  <pageMargins left="0.75" right="0.75" top="1" bottom="1" header="0.5" footer="0.5"/>
  <pageSetup horizontalDpi="600" verticalDpi="600" orientation="portrait" paperSize="9" r:id="rId1"/>
  <ignoredErrors>
    <ignoredError sqref="B5 B3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31.00390625" style="0" customWidth="1"/>
    <col min="3" max="3" width="15.375" style="6" customWidth="1"/>
  </cols>
  <sheetData>
    <row r="1" spans="1:3" ht="26.25" customHeight="1">
      <c r="A1" s="38" t="s">
        <v>88</v>
      </c>
      <c r="B1" s="38"/>
      <c r="C1" s="38"/>
    </row>
    <row r="2" spans="1:5" ht="38.25">
      <c r="A2" s="55" t="s">
        <v>59</v>
      </c>
      <c r="B2" s="57" t="s">
        <v>87</v>
      </c>
      <c r="C2" s="56" t="s">
        <v>86</v>
      </c>
      <c r="E2" s="20"/>
    </row>
    <row r="3" spans="1:3" ht="12.75">
      <c r="A3" s="4" t="s">
        <v>85</v>
      </c>
      <c r="B3" s="4">
        <v>200</v>
      </c>
      <c r="C3" s="7">
        <f>SUM(C4:C55)</f>
        <v>3.34</v>
      </c>
    </row>
    <row r="4" spans="1:3" ht="23.25" customHeight="1">
      <c r="A4" s="5" t="s">
        <v>52</v>
      </c>
      <c r="B4" s="9">
        <f>B3*C4/C3</f>
        <v>85.02994011976048</v>
      </c>
      <c r="C4" s="5">
        <v>1.42</v>
      </c>
    </row>
    <row r="5" spans="1:3" ht="20.25" customHeight="1">
      <c r="A5" s="5" t="s">
        <v>53</v>
      </c>
      <c r="B5" s="9">
        <f>B3*C5/C3</f>
        <v>2.9940119760479043</v>
      </c>
      <c r="C5" s="5">
        <v>0.05</v>
      </c>
    </row>
    <row r="6" spans="1:3" ht="18" customHeight="1">
      <c r="A6" s="5" t="s">
        <v>54</v>
      </c>
      <c r="B6" s="9">
        <f>B3*C6/C3</f>
        <v>43.11377245508982</v>
      </c>
      <c r="C6" s="5">
        <v>0.72</v>
      </c>
    </row>
    <row r="7" spans="1:3" ht="23.25" customHeight="1">
      <c r="A7" s="5" t="s">
        <v>55</v>
      </c>
      <c r="B7" s="9">
        <f>B3*C7/C3</f>
        <v>29.940119760479043</v>
      </c>
      <c r="C7" s="5">
        <v>0.5</v>
      </c>
    </row>
    <row r="8" spans="1:3" ht="22.5" customHeight="1">
      <c r="A8" s="5" t="s">
        <v>56</v>
      </c>
      <c r="B8" s="9">
        <f>B3*C8/C3</f>
        <v>38.92215568862276</v>
      </c>
      <c r="C8" s="5">
        <v>0.65</v>
      </c>
    </row>
    <row r="9" spans="1:3" ht="18" customHeight="1">
      <c r="A9" s="49"/>
      <c r="B9" s="50"/>
      <c r="C9" s="51"/>
    </row>
    <row r="10" spans="1:3" ht="30" customHeight="1">
      <c r="A10" s="49"/>
      <c r="B10" s="50"/>
      <c r="C10" s="51"/>
    </row>
    <row r="11" spans="1:3" ht="20.25" customHeight="1">
      <c r="A11" s="49"/>
      <c r="B11" s="50"/>
      <c r="C11" s="51"/>
    </row>
    <row r="12" spans="1:3" ht="23.25" customHeight="1">
      <c r="A12" s="49"/>
      <c r="B12" s="50"/>
      <c r="C12" s="51"/>
    </row>
    <row r="13" spans="1:3" ht="21.75" customHeight="1">
      <c r="A13" s="49"/>
      <c r="B13" s="50"/>
      <c r="C13" s="51"/>
    </row>
    <row r="14" spans="1:3" ht="23.25" customHeight="1">
      <c r="A14" s="49"/>
      <c r="B14" s="50"/>
      <c r="C14" s="51"/>
    </row>
    <row r="15" spans="1:3" ht="21.75" customHeight="1">
      <c r="A15" s="49"/>
      <c r="B15" s="50"/>
      <c r="C15" s="51"/>
    </row>
    <row r="16" spans="1:3" ht="21.75" customHeight="1">
      <c r="A16" s="49"/>
      <c r="B16" s="50"/>
      <c r="C16" s="51"/>
    </row>
    <row r="17" spans="1:3" ht="20.25" customHeight="1">
      <c r="A17" s="49"/>
      <c r="B17" s="50"/>
      <c r="C17" s="51"/>
    </row>
    <row r="18" spans="1:3" ht="19.5" customHeight="1">
      <c r="A18" s="49"/>
      <c r="B18" s="50"/>
      <c r="C18" s="51"/>
    </row>
    <row r="19" spans="1:3" ht="16.5" customHeight="1">
      <c r="A19" s="49"/>
      <c r="B19" s="50"/>
      <c r="C19" s="51"/>
    </row>
    <row r="20" spans="1:3" ht="15.75">
      <c r="A20" s="49"/>
      <c r="B20" s="50"/>
      <c r="C20" s="51"/>
    </row>
    <row r="21" spans="1:3" ht="15.75">
      <c r="A21" s="49"/>
      <c r="B21" s="50"/>
      <c r="C21" s="51"/>
    </row>
    <row r="22" spans="1:3" ht="15.75">
      <c r="A22" s="49"/>
      <c r="B22" s="50"/>
      <c r="C22" s="51"/>
    </row>
    <row r="23" spans="1:3" ht="15.75">
      <c r="A23" s="49"/>
      <c r="B23" s="50"/>
      <c r="C23" s="51"/>
    </row>
    <row r="24" spans="1:3" ht="15.75">
      <c r="A24" s="49"/>
      <c r="B24" s="50"/>
      <c r="C24" s="51"/>
    </row>
    <row r="25" spans="1:3" ht="15.75">
      <c r="A25" s="49"/>
      <c r="B25" s="50"/>
      <c r="C25" s="51"/>
    </row>
    <row r="26" spans="1:3" ht="15.75">
      <c r="A26" s="49"/>
      <c r="B26" s="50"/>
      <c r="C26" s="51"/>
    </row>
    <row r="27" spans="1:3" ht="15.75">
      <c r="A27" s="49"/>
      <c r="B27" s="50"/>
      <c r="C27" s="51"/>
    </row>
    <row r="28" spans="1:3" ht="15.75">
      <c r="A28" s="49"/>
      <c r="B28" s="50"/>
      <c r="C28" s="51"/>
    </row>
    <row r="29" spans="1:3" ht="15.75">
      <c r="A29" s="52"/>
      <c r="B29" s="50"/>
      <c r="C29" s="51"/>
    </row>
    <row r="30" spans="1:3" ht="15.75">
      <c r="A30" s="49"/>
      <c r="B30" s="50"/>
      <c r="C30" s="51"/>
    </row>
    <row r="31" spans="1:3" ht="15.75">
      <c r="A31" s="52"/>
      <c r="B31" s="50"/>
      <c r="C31" s="51"/>
    </row>
    <row r="32" spans="1:3" ht="15.75">
      <c r="A32" s="52"/>
      <c r="B32" s="50"/>
      <c r="C32" s="51"/>
    </row>
    <row r="33" spans="1:3" ht="15.75">
      <c r="A33" s="49"/>
      <c r="B33" s="50"/>
      <c r="C33" s="51"/>
    </row>
    <row r="34" spans="1:3" ht="15.75">
      <c r="A34" s="49"/>
      <c r="B34" s="50"/>
      <c r="C34" s="51"/>
    </row>
    <row r="35" spans="1:3" ht="15.75">
      <c r="A35" s="49"/>
      <c r="B35" s="50"/>
      <c r="C35" s="51"/>
    </row>
    <row r="36" spans="1:3" ht="15.75">
      <c r="A36" s="49"/>
      <c r="B36" s="50"/>
      <c r="C36" s="51"/>
    </row>
    <row r="37" spans="1:3" ht="15.75">
      <c r="A37" s="49"/>
      <c r="B37" s="50"/>
      <c r="C37" s="51"/>
    </row>
    <row r="38" spans="1:3" ht="15.75">
      <c r="A38" s="52"/>
      <c r="B38" s="50"/>
      <c r="C38" s="51"/>
    </row>
    <row r="39" spans="1:3" ht="15.75">
      <c r="A39" s="49"/>
      <c r="B39" s="50"/>
      <c r="C39" s="51"/>
    </row>
    <row r="40" spans="1:3" ht="15.75">
      <c r="A40" s="49"/>
      <c r="B40" s="50"/>
      <c r="C40" s="51"/>
    </row>
    <row r="41" spans="1:3" ht="15.75">
      <c r="A41" s="49"/>
      <c r="B41" s="50"/>
      <c r="C41" s="51"/>
    </row>
    <row r="42" spans="1:3" ht="15.75">
      <c r="A42" s="49"/>
      <c r="B42" s="50"/>
      <c r="C42" s="51"/>
    </row>
    <row r="43" spans="1:3" ht="15.75">
      <c r="A43" s="49"/>
      <c r="B43" s="50"/>
      <c r="C43" s="51"/>
    </row>
    <row r="44" spans="1:3" ht="15.75">
      <c r="A44" s="49"/>
      <c r="B44" s="50"/>
      <c r="C44" s="51"/>
    </row>
    <row r="45" spans="1:3" ht="15.75">
      <c r="A45" s="52"/>
      <c r="B45" s="50"/>
      <c r="C45" s="51"/>
    </row>
    <row r="46" spans="1:3" ht="15.75">
      <c r="A46" s="49"/>
      <c r="B46" s="50"/>
      <c r="C46" s="51"/>
    </row>
    <row r="47" spans="1:3" ht="15.75">
      <c r="A47" s="49"/>
      <c r="B47" s="50"/>
      <c r="C47" s="51"/>
    </row>
    <row r="48" spans="1:3" ht="15.75">
      <c r="A48" s="52"/>
      <c r="B48" s="50"/>
      <c r="C48" s="51"/>
    </row>
    <row r="49" spans="1:3" ht="15.75">
      <c r="A49" s="49"/>
      <c r="B49" s="50"/>
      <c r="C49" s="51"/>
    </row>
    <row r="50" spans="1:3" ht="15.75">
      <c r="A50" s="49"/>
      <c r="B50" s="50"/>
      <c r="C50" s="51"/>
    </row>
    <row r="51" spans="1:3" ht="15.75">
      <c r="A51" s="49"/>
      <c r="B51" s="50"/>
      <c r="C51" s="51"/>
    </row>
    <row r="52" spans="1:3" ht="15.75">
      <c r="A52" s="52"/>
      <c r="B52" s="50"/>
      <c r="C52" s="51"/>
    </row>
    <row r="53" spans="1:3" ht="15.75">
      <c r="A53" s="49"/>
      <c r="B53" s="50"/>
      <c r="C53" s="51"/>
    </row>
    <row r="54" spans="1:3" ht="15.75">
      <c r="A54" s="49"/>
      <c r="B54" s="50"/>
      <c r="C54" s="51"/>
    </row>
    <row r="55" spans="1:3" ht="15.75">
      <c r="A55" s="52"/>
      <c r="B55" s="50"/>
      <c r="C55" s="51"/>
    </row>
    <row r="56" spans="1:3" ht="12.75">
      <c r="A56" s="53"/>
      <c r="B56" s="20"/>
      <c r="C56" s="54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62"/>
  <sheetViews>
    <sheetView workbookViewId="0" topLeftCell="A1">
      <selection activeCell="A41" sqref="A41:D41"/>
    </sheetView>
  </sheetViews>
  <sheetFormatPr defaultColWidth="9.00390625" defaultRowHeight="12.75"/>
  <cols>
    <col min="1" max="1" width="31.00390625" style="0" customWidth="1"/>
    <col min="2" max="3" width="11.125" style="0" customWidth="1"/>
  </cols>
  <sheetData>
    <row r="1" spans="1:4" ht="18.75" customHeight="1">
      <c r="A1" s="18"/>
      <c r="B1" s="19"/>
      <c r="C1" s="19"/>
      <c r="D1" s="19" t="s">
        <v>58</v>
      </c>
    </row>
    <row r="2" spans="1:4" ht="32.25" customHeight="1">
      <c r="A2" s="38" t="s">
        <v>63</v>
      </c>
      <c r="B2" s="38"/>
      <c r="C2" s="38"/>
      <c r="D2" s="38"/>
    </row>
    <row r="3" spans="1:6" ht="76.5">
      <c r="A3" s="10" t="s">
        <v>59</v>
      </c>
      <c r="B3" s="11" t="s">
        <v>79</v>
      </c>
      <c r="C3" s="11" t="s">
        <v>80</v>
      </c>
      <c r="D3" s="11" t="s">
        <v>74</v>
      </c>
      <c r="F3" s="20"/>
    </row>
    <row r="4" spans="1:6" ht="12.75">
      <c r="A4" s="23">
        <v>1</v>
      </c>
      <c r="B4" s="22">
        <v>2</v>
      </c>
      <c r="C4" s="11">
        <v>3</v>
      </c>
      <c r="D4" s="11">
        <v>4</v>
      </c>
      <c r="F4" s="20"/>
    </row>
    <row r="5" spans="1:4" ht="12.75">
      <c r="A5" s="3" t="s">
        <v>0</v>
      </c>
      <c r="B5" s="32">
        <f>SUM(B7:B58)</f>
        <v>7.499999999999998</v>
      </c>
      <c r="C5" s="17">
        <f>1/0.125*2.5</f>
        <v>20</v>
      </c>
      <c r="D5" s="12">
        <f>C5*B5</f>
        <v>149.99999999999997</v>
      </c>
    </row>
    <row r="6" spans="1:4" ht="15.75">
      <c r="A6" s="46" t="s">
        <v>1</v>
      </c>
      <c r="B6" s="47"/>
      <c r="C6" s="47"/>
      <c r="D6" s="48"/>
    </row>
    <row r="7" spans="1:4" ht="23.25" customHeight="1">
      <c r="A7" s="16" t="s">
        <v>2</v>
      </c>
      <c r="B7" s="5">
        <v>0.125</v>
      </c>
      <c r="C7" s="17">
        <f>1/0.125*2.5</f>
        <v>20</v>
      </c>
      <c r="D7" s="12">
        <f>C7*B7</f>
        <v>2.5</v>
      </c>
    </row>
    <row r="8" spans="1:4" ht="20.25" customHeight="1">
      <c r="A8" s="16" t="s">
        <v>3</v>
      </c>
      <c r="B8" s="5">
        <v>0.125</v>
      </c>
      <c r="C8" s="17">
        <f>1/0.125*2.5</f>
        <v>20</v>
      </c>
      <c r="D8" s="4">
        <f aca="true" t="shared" si="0" ref="D8:D58">C8*B8</f>
        <v>2.5</v>
      </c>
    </row>
    <row r="9" spans="1:4" ht="18" customHeight="1">
      <c r="A9" s="16" t="s">
        <v>4</v>
      </c>
      <c r="B9" s="5">
        <v>0.125</v>
      </c>
      <c r="C9" s="17">
        <f aca="true" t="shared" si="1" ref="C9:C58">1/0.125*2.5</f>
        <v>20</v>
      </c>
      <c r="D9" s="4">
        <f t="shared" si="0"/>
        <v>2.5</v>
      </c>
    </row>
    <row r="10" spans="1:4" ht="23.25" customHeight="1">
      <c r="A10" s="16" t="s">
        <v>5</v>
      </c>
      <c r="B10" s="5">
        <v>0.075</v>
      </c>
      <c r="C10" s="17">
        <f t="shared" si="1"/>
        <v>20</v>
      </c>
      <c r="D10" s="4">
        <f t="shared" si="0"/>
        <v>1.5</v>
      </c>
    </row>
    <row r="11" spans="1:4" ht="22.5" customHeight="1">
      <c r="A11" s="16" t="s">
        <v>6</v>
      </c>
      <c r="B11" s="31">
        <v>0.1</v>
      </c>
      <c r="C11" s="17">
        <f t="shared" si="1"/>
        <v>20</v>
      </c>
      <c r="D11" s="12">
        <f t="shared" si="0"/>
        <v>2</v>
      </c>
    </row>
    <row r="12" spans="1:4" ht="18" customHeight="1">
      <c r="A12" s="16" t="s">
        <v>7</v>
      </c>
      <c r="B12" s="31">
        <v>0.1</v>
      </c>
      <c r="C12" s="17">
        <f t="shared" si="1"/>
        <v>20</v>
      </c>
      <c r="D12" s="12">
        <f t="shared" si="0"/>
        <v>2</v>
      </c>
    </row>
    <row r="13" spans="1:4" ht="30" customHeight="1">
      <c r="A13" s="16" t="s">
        <v>51</v>
      </c>
      <c r="B13" s="31">
        <v>0.1</v>
      </c>
      <c r="C13" s="17">
        <f t="shared" si="1"/>
        <v>20</v>
      </c>
      <c r="D13" s="12">
        <f t="shared" si="0"/>
        <v>2</v>
      </c>
    </row>
    <row r="14" spans="1:4" ht="20.25" customHeight="1">
      <c r="A14" s="16" t="s">
        <v>8</v>
      </c>
      <c r="B14" s="31">
        <v>0.1</v>
      </c>
      <c r="C14" s="17">
        <f t="shared" si="1"/>
        <v>20</v>
      </c>
      <c r="D14" s="12">
        <f t="shared" si="0"/>
        <v>2</v>
      </c>
    </row>
    <row r="15" spans="1:4" ht="23.25" customHeight="1">
      <c r="A15" s="16" t="s">
        <v>9</v>
      </c>
      <c r="B15" s="31">
        <v>0.1</v>
      </c>
      <c r="C15" s="17">
        <f t="shared" si="1"/>
        <v>20</v>
      </c>
      <c r="D15" s="12">
        <f t="shared" si="0"/>
        <v>2</v>
      </c>
    </row>
    <row r="16" spans="1:4" ht="21.75" customHeight="1">
      <c r="A16" s="16" t="s">
        <v>10</v>
      </c>
      <c r="B16" s="31">
        <v>0.1</v>
      </c>
      <c r="C16" s="17">
        <f t="shared" si="1"/>
        <v>20</v>
      </c>
      <c r="D16" s="12">
        <f t="shared" si="0"/>
        <v>2</v>
      </c>
    </row>
    <row r="17" spans="1:4" ht="23.25" customHeight="1">
      <c r="A17" s="16" t="s">
        <v>11</v>
      </c>
      <c r="B17" s="31">
        <v>0.1</v>
      </c>
      <c r="C17" s="17">
        <f t="shared" si="1"/>
        <v>20</v>
      </c>
      <c r="D17" s="4">
        <f t="shared" si="0"/>
        <v>2</v>
      </c>
    </row>
    <row r="18" spans="1:4" ht="21.75" customHeight="1">
      <c r="A18" s="16" t="s">
        <v>12</v>
      </c>
      <c r="B18" s="5">
        <v>0.125</v>
      </c>
      <c r="C18" s="17">
        <f t="shared" si="1"/>
        <v>20</v>
      </c>
      <c r="D18" s="12">
        <f t="shared" si="0"/>
        <v>2.5</v>
      </c>
    </row>
    <row r="19" spans="1:4" ht="21.75" customHeight="1">
      <c r="A19" s="16" t="s">
        <v>13</v>
      </c>
      <c r="B19" s="5">
        <v>0.05</v>
      </c>
      <c r="C19" s="17">
        <f t="shared" si="1"/>
        <v>20</v>
      </c>
      <c r="D19" s="12">
        <f t="shared" si="0"/>
        <v>1</v>
      </c>
    </row>
    <row r="20" spans="1:4" ht="20.25" customHeight="1">
      <c r="A20" s="16" t="s">
        <v>14</v>
      </c>
      <c r="B20" s="5">
        <v>0.125</v>
      </c>
      <c r="C20" s="17">
        <f t="shared" si="1"/>
        <v>20</v>
      </c>
      <c r="D20" s="12">
        <f t="shared" si="0"/>
        <v>2.5</v>
      </c>
    </row>
    <row r="21" spans="1:4" ht="19.5" customHeight="1">
      <c r="A21" s="16" t="s">
        <v>15</v>
      </c>
      <c r="B21" s="31">
        <v>0.1</v>
      </c>
      <c r="C21" s="17">
        <f t="shared" si="1"/>
        <v>20</v>
      </c>
      <c r="D21" s="12">
        <f t="shared" si="0"/>
        <v>2</v>
      </c>
    </row>
    <row r="22" spans="1:4" ht="16.5" customHeight="1">
      <c r="A22" s="16" t="s">
        <v>16</v>
      </c>
      <c r="B22" s="31">
        <v>0.1</v>
      </c>
      <c r="C22" s="17">
        <f t="shared" si="1"/>
        <v>20</v>
      </c>
      <c r="D22" s="12">
        <f t="shared" si="0"/>
        <v>2</v>
      </c>
    </row>
    <row r="23" spans="1:4" ht="15.75">
      <c r="A23" s="16" t="s">
        <v>17</v>
      </c>
      <c r="B23" s="5">
        <v>0.125</v>
      </c>
      <c r="C23" s="17">
        <f t="shared" si="1"/>
        <v>20</v>
      </c>
      <c r="D23" s="12">
        <f t="shared" si="0"/>
        <v>2.5</v>
      </c>
    </row>
    <row r="24" spans="1:4" ht="15.75">
      <c r="A24" s="16" t="s">
        <v>18</v>
      </c>
      <c r="B24" s="31">
        <v>0.15</v>
      </c>
      <c r="C24" s="17">
        <f t="shared" si="1"/>
        <v>20</v>
      </c>
      <c r="D24" s="12">
        <f t="shared" si="0"/>
        <v>3</v>
      </c>
    </row>
    <row r="25" spans="1:4" ht="15.75">
      <c r="A25" s="16" t="s">
        <v>19</v>
      </c>
      <c r="B25" s="31">
        <v>0.1</v>
      </c>
      <c r="C25" s="17">
        <f t="shared" si="1"/>
        <v>20</v>
      </c>
      <c r="D25" s="12">
        <f t="shared" si="0"/>
        <v>2</v>
      </c>
    </row>
    <row r="26" spans="1:4" ht="15.75">
      <c r="A26" s="16" t="s">
        <v>20</v>
      </c>
      <c r="B26" s="31">
        <v>0.1</v>
      </c>
      <c r="C26" s="17">
        <f t="shared" si="1"/>
        <v>20</v>
      </c>
      <c r="D26" s="12">
        <f t="shared" si="0"/>
        <v>2</v>
      </c>
    </row>
    <row r="27" spans="1:4" ht="15.75">
      <c r="A27" s="16" t="s">
        <v>21</v>
      </c>
      <c r="B27" s="31">
        <v>0.1</v>
      </c>
      <c r="C27" s="17">
        <f t="shared" si="1"/>
        <v>20</v>
      </c>
      <c r="D27" s="12">
        <f t="shared" si="0"/>
        <v>2</v>
      </c>
    </row>
    <row r="28" spans="1:4" ht="15.75">
      <c r="A28" s="16" t="s">
        <v>22</v>
      </c>
      <c r="B28" s="31">
        <v>0.1</v>
      </c>
      <c r="C28" s="17">
        <f t="shared" si="1"/>
        <v>20</v>
      </c>
      <c r="D28" s="12">
        <f t="shared" si="0"/>
        <v>2</v>
      </c>
    </row>
    <row r="29" spans="1:4" ht="47.25">
      <c r="A29" s="16" t="s">
        <v>23</v>
      </c>
      <c r="B29" s="31">
        <v>0.05</v>
      </c>
      <c r="C29" s="17">
        <f>1/0.125*2.5</f>
        <v>20</v>
      </c>
      <c r="D29" s="12">
        <f t="shared" si="0"/>
        <v>1</v>
      </c>
    </row>
    <row r="30" spans="1:4" ht="15.75">
      <c r="A30" s="16" t="s">
        <v>24</v>
      </c>
      <c r="B30" s="31">
        <v>0.25</v>
      </c>
      <c r="C30" s="17">
        <f t="shared" si="1"/>
        <v>20</v>
      </c>
      <c r="D30" s="12">
        <f t="shared" si="0"/>
        <v>5</v>
      </c>
    </row>
    <row r="31" spans="1:4" ht="15.75">
      <c r="A31" s="16" t="s">
        <v>25</v>
      </c>
      <c r="B31" s="31">
        <v>0.1</v>
      </c>
      <c r="C31" s="17">
        <f t="shared" si="1"/>
        <v>20</v>
      </c>
      <c r="D31" s="12">
        <f t="shared" si="0"/>
        <v>2</v>
      </c>
    </row>
    <row r="32" spans="1:4" ht="15.75">
      <c r="A32" s="46" t="s">
        <v>26</v>
      </c>
      <c r="B32" s="47"/>
      <c r="C32" s="47"/>
      <c r="D32" s="48"/>
    </row>
    <row r="33" spans="1:4" ht="15.75">
      <c r="A33" s="16" t="s">
        <v>27</v>
      </c>
      <c r="B33" s="31">
        <v>0.5</v>
      </c>
      <c r="C33" s="17">
        <f t="shared" si="1"/>
        <v>20</v>
      </c>
      <c r="D33" s="12">
        <f t="shared" si="0"/>
        <v>10</v>
      </c>
    </row>
    <row r="34" spans="1:4" ht="31.5">
      <c r="A34" s="15" t="s">
        <v>28</v>
      </c>
      <c r="B34" s="5">
        <v>0.125</v>
      </c>
      <c r="C34" s="17">
        <f t="shared" si="1"/>
        <v>20</v>
      </c>
      <c r="D34" s="12">
        <f t="shared" si="0"/>
        <v>2.5</v>
      </c>
    </row>
    <row r="35" spans="1:4" ht="15.75">
      <c r="A35" s="46" t="s">
        <v>29</v>
      </c>
      <c r="B35" s="47"/>
      <c r="C35" s="47"/>
      <c r="D35" s="48"/>
    </row>
    <row r="36" spans="1:4" ht="15.75">
      <c r="A36" s="2" t="s">
        <v>30</v>
      </c>
      <c r="B36" s="31">
        <v>0.1</v>
      </c>
      <c r="C36" s="17">
        <f t="shared" si="1"/>
        <v>20</v>
      </c>
      <c r="D36" s="4">
        <f t="shared" si="0"/>
        <v>2</v>
      </c>
    </row>
    <row r="37" spans="1:4" ht="15.75">
      <c r="A37" s="2" t="s">
        <v>31</v>
      </c>
      <c r="B37" s="31">
        <v>0.1</v>
      </c>
      <c r="C37" s="17">
        <f t="shared" si="1"/>
        <v>20</v>
      </c>
      <c r="D37" s="12">
        <f t="shared" si="0"/>
        <v>2</v>
      </c>
    </row>
    <row r="38" spans="1:4" ht="15.75">
      <c r="A38" s="2" t="s">
        <v>32</v>
      </c>
      <c r="B38" s="31">
        <v>0.1</v>
      </c>
      <c r="C38" s="17">
        <f t="shared" si="1"/>
        <v>20</v>
      </c>
      <c r="D38" s="12">
        <f t="shared" si="0"/>
        <v>2</v>
      </c>
    </row>
    <row r="39" spans="1:4" ht="15.75">
      <c r="A39" s="2" t="s">
        <v>33</v>
      </c>
      <c r="B39" s="31">
        <v>0.1</v>
      </c>
      <c r="C39" s="17">
        <f t="shared" si="1"/>
        <v>20</v>
      </c>
      <c r="D39" s="12">
        <f t="shared" si="0"/>
        <v>2</v>
      </c>
    </row>
    <row r="40" spans="1:4" ht="15.75">
      <c r="A40" s="2" t="s">
        <v>34</v>
      </c>
      <c r="B40" s="5">
        <v>0.525</v>
      </c>
      <c r="C40" s="17">
        <f t="shared" si="1"/>
        <v>20</v>
      </c>
      <c r="D40" s="13">
        <f t="shared" si="0"/>
        <v>10.5</v>
      </c>
    </row>
    <row r="41" spans="1:4" ht="15.75">
      <c r="A41" s="46" t="s">
        <v>35</v>
      </c>
      <c r="B41" s="47"/>
      <c r="C41" s="47"/>
      <c r="D41" s="48"/>
    </row>
    <row r="42" spans="1:4" ht="15.75">
      <c r="A42" s="2" t="s">
        <v>36</v>
      </c>
      <c r="B42" s="5">
        <v>0.175</v>
      </c>
      <c r="C42" s="17">
        <f t="shared" si="1"/>
        <v>20</v>
      </c>
      <c r="D42" s="12">
        <f t="shared" si="0"/>
        <v>3.5</v>
      </c>
    </row>
    <row r="43" spans="1:4" ht="15.75">
      <c r="A43" s="2" t="s">
        <v>37</v>
      </c>
      <c r="B43" s="31">
        <v>0.1</v>
      </c>
      <c r="C43" s="17">
        <f t="shared" si="1"/>
        <v>20</v>
      </c>
      <c r="D43" s="12">
        <f t="shared" si="0"/>
        <v>2</v>
      </c>
    </row>
    <row r="44" spans="1:4" ht="15.75">
      <c r="A44" s="2" t="s">
        <v>38</v>
      </c>
      <c r="B44" s="31">
        <v>0.1</v>
      </c>
      <c r="C44" s="17">
        <f t="shared" si="1"/>
        <v>20</v>
      </c>
      <c r="D44" s="12">
        <f t="shared" si="0"/>
        <v>2</v>
      </c>
    </row>
    <row r="45" spans="1:4" ht="15.75">
      <c r="A45" s="2" t="s">
        <v>39</v>
      </c>
      <c r="B45" s="31">
        <v>0.1</v>
      </c>
      <c r="C45" s="17">
        <f t="shared" si="1"/>
        <v>20</v>
      </c>
      <c r="D45" s="12">
        <f t="shared" si="0"/>
        <v>2</v>
      </c>
    </row>
    <row r="46" spans="1:4" ht="15.75">
      <c r="A46" s="2" t="s">
        <v>40</v>
      </c>
      <c r="B46" s="31">
        <v>0.1</v>
      </c>
      <c r="C46" s="17">
        <f t="shared" si="1"/>
        <v>20</v>
      </c>
      <c r="D46" s="12">
        <f t="shared" si="0"/>
        <v>2</v>
      </c>
    </row>
    <row r="47" spans="1:4" ht="15.75">
      <c r="A47" s="2" t="s">
        <v>41</v>
      </c>
      <c r="B47" s="31">
        <v>0.1</v>
      </c>
      <c r="C47" s="17">
        <f t="shared" si="1"/>
        <v>20</v>
      </c>
      <c r="D47" s="12">
        <f t="shared" si="0"/>
        <v>2</v>
      </c>
    </row>
    <row r="48" spans="1:4" ht="15.75">
      <c r="A48" s="46" t="s">
        <v>42</v>
      </c>
      <c r="B48" s="47"/>
      <c r="C48" s="47"/>
      <c r="D48" s="48"/>
    </row>
    <row r="49" spans="1:4" ht="15.75">
      <c r="A49" s="2" t="s">
        <v>43</v>
      </c>
      <c r="B49" s="5">
        <v>0.125</v>
      </c>
      <c r="C49" s="17">
        <f t="shared" si="1"/>
        <v>20</v>
      </c>
      <c r="D49" s="12">
        <f t="shared" si="0"/>
        <v>2.5</v>
      </c>
    </row>
    <row r="50" spans="1:4" ht="15.75">
      <c r="A50" s="2" t="s">
        <v>44</v>
      </c>
      <c r="B50" s="31">
        <v>0.5</v>
      </c>
      <c r="C50" s="17">
        <f t="shared" si="1"/>
        <v>20</v>
      </c>
      <c r="D50" s="12">
        <f t="shared" si="0"/>
        <v>10</v>
      </c>
    </row>
    <row r="51" spans="1:4" ht="15.75">
      <c r="A51" s="46" t="s">
        <v>45</v>
      </c>
      <c r="B51" s="47"/>
      <c r="C51" s="47"/>
      <c r="D51" s="48"/>
    </row>
    <row r="52" spans="1:4" ht="15.75">
      <c r="A52" s="2" t="s">
        <v>46</v>
      </c>
      <c r="B52" s="31">
        <v>0.1</v>
      </c>
      <c r="C52" s="17">
        <f t="shared" si="1"/>
        <v>20</v>
      </c>
      <c r="D52" s="12">
        <f t="shared" si="0"/>
        <v>2</v>
      </c>
    </row>
    <row r="53" spans="1:4" ht="15.75">
      <c r="A53" s="2" t="s">
        <v>43</v>
      </c>
      <c r="B53" s="31">
        <v>0.1</v>
      </c>
      <c r="C53" s="17">
        <f t="shared" si="1"/>
        <v>20</v>
      </c>
      <c r="D53" s="12">
        <f t="shared" si="0"/>
        <v>2</v>
      </c>
    </row>
    <row r="54" spans="1:4" ht="15.75">
      <c r="A54" s="2" t="s">
        <v>47</v>
      </c>
      <c r="B54" s="31">
        <v>0.1</v>
      </c>
      <c r="C54" s="17">
        <f t="shared" si="1"/>
        <v>20</v>
      </c>
      <c r="D54" s="12">
        <f t="shared" si="0"/>
        <v>2</v>
      </c>
    </row>
    <row r="55" spans="1:4" ht="15.75">
      <c r="A55" s="46" t="s">
        <v>48</v>
      </c>
      <c r="B55" s="47"/>
      <c r="C55" s="47"/>
      <c r="D55" s="48"/>
    </row>
    <row r="56" spans="1:4" ht="15.75">
      <c r="A56" s="16" t="s">
        <v>49</v>
      </c>
      <c r="B56" s="5">
        <v>0.275</v>
      </c>
      <c r="C56" s="17">
        <f t="shared" si="1"/>
        <v>20</v>
      </c>
      <c r="D56" s="12">
        <f t="shared" si="0"/>
        <v>5.5</v>
      </c>
    </row>
    <row r="57" spans="1:4" ht="15.75">
      <c r="A57" s="16" t="s">
        <v>50</v>
      </c>
      <c r="B57" s="31">
        <v>0.1</v>
      </c>
      <c r="C57" s="17">
        <f t="shared" si="1"/>
        <v>20</v>
      </c>
      <c r="D57" s="12">
        <f t="shared" si="0"/>
        <v>2</v>
      </c>
    </row>
    <row r="58" spans="1:4" ht="47.25">
      <c r="A58" s="14" t="s">
        <v>60</v>
      </c>
      <c r="B58" s="31">
        <v>1.25</v>
      </c>
      <c r="C58" s="17">
        <f t="shared" si="1"/>
        <v>20</v>
      </c>
      <c r="D58" s="12">
        <f t="shared" si="0"/>
        <v>25</v>
      </c>
    </row>
    <row r="59" spans="1:4" ht="57" customHeight="1">
      <c r="A59" s="44" t="s">
        <v>64</v>
      </c>
      <c r="B59" s="45"/>
      <c r="C59" s="45"/>
      <c r="D59" s="45"/>
    </row>
    <row r="60" ht="50.25" customHeight="1"/>
    <row r="61" spans="1:2" ht="12.75">
      <c r="A61" t="s">
        <v>81</v>
      </c>
      <c r="B61" t="s">
        <v>82</v>
      </c>
    </row>
    <row r="62" spans="1:2" ht="12.75">
      <c r="A62" t="s">
        <v>84</v>
      </c>
      <c r="B62" t="s">
        <v>83</v>
      </c>
    </row>
  </sheetData>
  <mergeCells count="9">
    <mergeCell ref="A2:D2"/>
    <mergeCell ref="A59:D59"/>
    <mergeCell ref="A6:D6"/>
    <mergeCell ref="A32:D32"/>
    <mergeCell ref="A35:D35"/>
    <mergeCell ref="A41:D41"/>
    <mergeCell ref="A48:D48"/>
    <mergeCell ref="A51:D51"/>
    <mergeCell ref="A55:D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AdmSiv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adm94</dc:creator>
  <cp:keywords/>
  <dc:description/>
  <cp:lastModifiedBy>adm94</cp:lastModifiedBy>
  <cp:lastPrinted>2012-11-07T14:41:57Z</cp:lastPrinted>
  <dcterms:created xsi:type="dcterms:W3CDTF">2012-10-22T11:20:14Z</dcterms:created>
  <dcterms:modified xsi:type="dcterms:W3CDTF">2012-12-04T07:56:55Z</dcterms:modified>
  <cp:category/>
  <cp:version/>
  <cp:contentType/>
  <cp:contentStatus/>
</cp:coreProperties>
</file>