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<sst xmlns="http://schemas.openxmlformats.org/spreadsheetml/2006/main" count="91" uniqueCount="89">
  <si>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</si>
  <si>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</si>
  <si>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</si>
  <si>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</si>
  <si>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</si>
  <si>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</si>
  <si>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</si>
  <si>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</si>
  <si>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</si>
  <si>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</si>
  <si>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</si>
  <si>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</si>
  <si>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</si>
  <si>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</si>
  <si>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</si>
  <si>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</si>
  <si>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</si>
  <si>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</si>
  <si>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</si>
  <si>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</si>
  <si>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</si>
  <si>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</si>
  <si>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</si>
  <si>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</si>
  <si>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</si>
  <si>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</si>
  <si>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</si>
  <si>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</si>
  <si>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</si>
  <si>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</si>
  <si>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</si>
  <si>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</si>
  <si>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</si>
  <si>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</si>
  <si>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</si>
  <si>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</si>
  <si>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</si>
  <si>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</si>
  <si>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</si>
  <si>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</si>
  <si>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</si>
  <si>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</si>
  <si>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</si>
  <si>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</si>
  <si>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</si>
  <si>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</si>
  <si>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</si>
  <si>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</si>
  <si>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</si>
  <si>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</si>
  <si>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</si>
  <si>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</si>
  <si>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</si>
  <si>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</si>
  <si>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</si>
  <si>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</si>
  <si>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</si>
  <si>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</si>
  <si>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</si>
  <si>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</si>
  <si>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</si>
  <si>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</si>
  <si>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</si>
  <si>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</si>
  <si>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</si>
  <si>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</si>
  <si>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</si>
  <si>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</si>
  <si>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</si>
  <si>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</si>
  <si>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</si>
  <si>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</si>
  <si>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</si>
  <si>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</si>
  <si>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</si>
  <si>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</si>
  <si>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</si>
  <si>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</si>
  <si>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ИсполнениеСумма, (тыс.руб.)</t>
  </si>
  <si>
    <t xml:space="preserve">%Исполнения 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</si>
  <si>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</si>
  <si>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</si>
  <si>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</si>
  <si>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000 2 19 05000 13 0000 151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</si>
  <si>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</si>
  <si>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</si>
  <si>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</t>
  </si>
  <si>
    <t>000 2.02.02999.13.0000.151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</si>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</sst>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2" xfId="0" applyFont="1" applyBorder="1" applyAlignment="1">
      <alignment horizontal="center"/>
    </xf>
    <xf numFmtId="185" fontId="5" fillId="24" borderId="13" xfId="33" applyNumberFormat="1" applyFont="1" applyFill="1" applyBorder="1" applyAlignment="1">
      <alignment horizontal="right" vertical="center" wrapText="1" readingOrder="1"/>
      <protection/>
    </xf>
    <xf numFmtId="185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88" fontId="0" fillId="24" borderId="10" xfId="0" applyNumberFormat="1" applyFill="1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8" xfId="0" applyFont="1" applyBorder="1" applyAlignment="1" applyProtection="1">
      <alignment horizontal="left" vertical="center" wrapText="1"/>
      <protection/>
    </xf>
    <xf numFmtId="0" fontId="6" fillId="0" borderId="11" xfId="33" applyNumberFormat="1" applyFont="1" applyFill="1" applyBorder="1" applyAlignment="1">
      <alignment vertical="center" wrapText="1" readingOrder="1"/>
      <protection/>
    </xf>
    <xf numFmtId="49" fontId="1" fillId="0" borderId="19" xfId="0" applyFont="1" applyBorder="1" applyAlignment="1" applyProtection="1">
      <alignment horizontal="left" vertical="center" wrapText="1"/>
      <protection/>
    </xf>
    <xf numFmtId="185" fontId="6" fillId="0" borderId="13" xfId="33" applyNumberFormat="1" applyFont="1" applyFill="1" applyBorder="1" applyAlignment="1">
      <alignment horizontal="right" vertical="center" wrapText="1" readingOrder="1"/>
      <protection/>
    </xf>
    <xf numFmtId="188" fontId="24" fillId="24" borderId="10" xfId="0" applyNumberFormat="1" applyFont="1" applyFill="1" applyBorder="1" applyAlignment="1">
      <alignment/>
    </xf>
    <xf numFmtId="185" fontId="6" fillId="24" borderId="13" xfId="33" applyNumberFormat="1" applyFont="1" applyFill="1" applyBorder="1" applyAlignment="1">
      <alignment horizontal="right" vertical="center" wrapText="1" readingOrder="1"/>
      <protection/>
    </xf>
    <xf numFmtId="0" fontId="28" fillId="24" borderId="11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1.7109375" style="0" customWidth="1"/>
  </cols>
  <sheetData>
    <row r="1" ht="14.25" customHeight="1">
      <c r="C1" s="2" t="s">
        <v>7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26" t="s">
        <v>5</v>
      </c>
      <c r="B5" s="26"/>
      <c r="C5" s="26"/>
    </row>
    <row r="6" spans="1:3" ht="15">
      <c r="A6" s="26" t="s">
        <v>9</v>
      </c>
      <c r="B6" s="26"/>
      <c r="C6" s="26"/>
    </row>
    <row r="7" spans="1:3" ht="15">
      <c r="A7" s="26" t="s">
        <v>73</v>
      </c>
      <c r="B7" s="26"/>
      <c r="C7" s="26"/>
    </row>
    <row r="8" spans="1:5" ht="30.75" customHeight="1">
      <c r="A8" s="27" t="s">
        <v>0</v>
      </c>
      <c r="B8" s="29" t="s">
        <v>6</v>
      </c>
      <c r="C8" s="22" t="s">
        <v>8</v>
      </c>
      <c r="D8" s="22" t="s">
        <v>78</v>
      </c>
      <c r="E8" s="24" t="s">
        <v>79</v>
      </c>
    </row>
    <row r="9" spans="1:5" ht="15.75" customHeight="1">
      <c r="A9" s="28"/>
      <c r="B9" s="29"/>
      <c r="C9" s="23"/>
      <c r="D9" s="23"/>
      <c r="E9" s="25"/>
    </row>
    <row r="10" spans="1:5" ht="12.75">
      <c r="A10" s="3">
        <v>1</v>
      </c>
      <c r="B10" s="3">
        <v>2</v>
      </c>
      <c r="C10" s="15">
        <v>3</v>
      </c>
      <c r="D10" s="18"/>
      <c r="E10" s="18"/>
    </row>
    <row r="11" spans="1:5" ht="34.5" customHeight="1">
      <c r="A11" s="5"/>
      <c r="B11" s="14" t="s">
        <v>12</v>
      </c>
      <c r="C11" s="35">
        <f>C12+C23</f>
        <v>81047</v>
      </c>
      <c r="D11" s="35">
        <f>D12+D23</f>
        <v>32917.6</v>
      </c>
      <c r="E11" s="34">
        <f>D11/C11*100</f>
        <v>40.61544535886584</v>
      </c>
    </row>
    <row r="12" spans="1:5" ht="15" customHeight="1">
      <c r="A12" s="5"/>
      <c r="B12" s="14" t="s">
        <v>13</v>
      </c>
      <c r="C12" s="35">
        <f>C13+C15+C17+C19+C21</f>
        <v>51347</v>
      </c>
      <c r="D12" s="35">
        <f>D13+D15+D17+D19+D21</f>
        <v>24356.5</v>
      </c>
      <c r="E12" s="34">
        <f aca="true" t="shared" si="0" ref="E12:E53">D12/C12*100</f>
        <v>47.43509844781585</v>
      </c>
    </row>
    <row r="13" spans="1:5" ht="27" customHeight="1">
      <c r="A13" s="6" t="s">
        <v>14</v>
      </c>
      <c r="B13" s="7" t="s">
        <v>3</v>
      </c>
      <c r="C13" s="17">
        <f>C14</f>
        <v>21018.6</v>
      </c>
      <c r="D13" s="17">
        <f>D14</f>
        <v>11121.8</v>
      </c>
      <c r="E13" s="21">
        <f t="shared" si="0"/>
        <v>52.914085619403764</v>
      </c>
    </row>
    <row r="14" spans="1:5" ht="63.75" customHeight="1">
      <c r="A14" s="8" t="s">
        <v>15</v>
      </c>
      <c r="B14" s="8" t="s">
        <v>16</v>
      </c>
      <c r="C14" s="17">
        <v>21018.6</v>
      </c>
      <c r="D14" s="17">
        <v>11121.8</v>
      </c>
      <c r="E14" s="21">
        <f t="shared" si="0"/>
        <v>52.914085619403764</v>
      </c>
    </row>
    <row r="15" spans="1:5" ht="39.75" customHeight="1">
      <c r="A15" s="6" t="s">
        <v>17</v>
      </c>
      <c r="B15" s="7" t="s">
        <v>18</v>
      </c>
      <c r="C15" s="17">
        <f>C16</f>
        <v>3865.8</v>
      </c>
      <c r="D15" s="17">
        <f>D16</f>
        <v>2332.8</v>
      </c>
      <c r="E15" s="21">
        <f t="shared" si="0"/>
        <v>60.34455998758342</v>
      </c>
    </row>
    <row r="16" spans="1:5" ht="63" customHeight="1">
      <c r="A16" s="8" t="s">
        <v>19</v>
      </c>
      <c r="B16" s="8" t="s">
        <v>20</v>
      </c>
      <c r="C16" s="17">
        <v>3865.8</v>
      </c>
      <c r="D16" s="17">
        <v>2332.8</v>
      </c>
      <c r="E16" s="21">
        <f t="shared" si="0"/>
        <v>60.34455998758342</v>
      </c>
    </row>
    <row r="17" spans="1:5" ht="18.75" customHeight="1">
      <c r="A17" s="6" t="s">
        <v>21</v>
      </c>
      <c r="B17" s="7" t="s">
        <v>1</v>
      </c>
      <c r="C17" s="17">
        <f>C18</f>
        <v>3.2</v>
      </c>
      <c r="D17" s="17">
        <f>D18</f>
        <v>0</v>
      </c>
      <c r="E17" s="21">
        <f t="shared" si="0"/>
        <v>0</v>
      </c>
    </row>
    <row r="18" spans="1:5" ht="18.75" customHeight="1">
      <c r="A18" s="8" t="s">
        <v>22</v>
      </c>
      <c r="B18" s="8" t="s">
        <v>1</v>
      </c>
      <c r="C18" s="17">
        <v>3.2</v>
      </c>
      <c r="D18" s="19"/>
      <c r="E18" s="21">
        <f t="shared" si="0"/>
        <v>0</v>
      </c>
    </row>
    <row r="19" spans="1:5" ht="18.75" customHeight="1">
      <c r="A19" s="6" t="s">
        <v>23</v>
      </c>
      <c r="B19" s="7" t="s">
        <v>10</v>
      </c>
      <c r="C19" s="17">
        <f>C20</f>
        <v>3053</v>
      </c>
      <c r="D19" s="17">
        <f>D20</f>
        <v>296.2</v>
      </c>
      <c r="E19" s="21">
        <f t="shared" si="0"/>
        <v>9.701932525384867</v>
      </c>
    </row>
    <row r="20" spans="1:5" ht="42" customHeight="1">
      <c r="A20" s="8" t="s">
        <v>24</v>
      </c>
      <c r="B20" s="8" t="s">
        <v>25</v>
      </c>
      <c r="C20" s="17">
        <v>3053</v>
      </c>
      <c r="D20" s="17">
        <v>296.2</v>
      </c>
      <c r="E20" s="21">
        <f t="shared" si="0"/>
        <v>9.701932525384867</v>
      </c>
    </row>
    <row r="21" spans="1:5" ht="21" customHeight="1">
      <c r="A21" s="6" t="s">
        <v>26</v>
      </c>
      <c r="B21" s="7" t="s">
        <v>11</v>
      </c>
      <c r="C21" s="17">
        <f>C22</f>
        <v>23406.4</v>
      </c>
      <c r="D21" s="17">
        <f>D22</f>
        <v>10605.7</v>
      </c>
      <c r="E21" s="21">
        <f t="shared" si="0"/>
        <v>45.31111149087429</v>
      </c>
    </row>
    <row r="22" spans="1:5" ht="30" customHeight="1">
      <c r="A22" s="8" t="s">
        <v>27</v>
      </c>
      <c r="B22" s="8" t="s">
        <v>28</v>
      </c>
      <c r="C22" s="17">
        <v>23406.4</v>
      </c>
      <c r="D22" s="17">
        <v>10605.7</v>
      </c>
      <c r="E22" s="21">
        <f t="shared" si="0"/>
        <v>45.31111149087429</v>
      </c>
    </row>
    <row r="23" spans="1:5" s="4" customFormat="1" ht="20.25" customHeight="1">
      <c r="A23" s="9"/>
      <c r="B23" s="36" t="s">
        <v>29</v>
      </c>
      <c r="C23" s="35">
        <f>C24+C28+C32++C34</f>
        <v>29700</v>
      </c>
      <c r="D23" s="35">
        <f>D24+D28+D32++D34</f>
        <v>8561.1</v>
      </c>
      <c r="E23" s="34">
        <f t="shared" si="0"/>
        <v>28.825252525252527</v>
      </c>
    </row>
    <row r="24" spans="1:5" ht="78" customHeight="1">
      <c r="A24" s="6" t="s">
        <v>30</v>
      </c>
      <c r="B24" s="7" t="s">
        <v>4</v>
      </c>
      <c r="C24" s="17">
        <f>C25+C27+C26</f>
        <v>10050</v>
      </c>
      <c r="D24" s="17">
        <f>D25+D27+D26</f>
        <v>5985.5</v>
      </c>
      <c r="E24" s="21">
        <f t="shared" si="0"/>
        <v>59.55721393034826</v>
      </c>
    </row>
    <row r="25" spans="1:5" ht="66">
      <c r="A25" s="8" t="s">
        <v>31</v>
      </c>
      <c r="B25" s="8" t="s">
        <v>32</v>
      </c>
      <c r="C25" s="17">
        <v>5000</v>
      </c>
      <c r="D25" s="17">
        <v>3028</v>
      </c>
      <c r="E25" s="21">
        <f t="shared" si="0"/>
        <v>60.56</v>
      </c>
    </row>
    <row r="26" spans="1:5" ht="52.5">
      <c r="A26" s="8" t="s">
        <v>33</v>
      </c>
      <c r="B26" s="8" t="s">
        <v>34</v>
      </c>
      <c r="C26" s="17">
        <v>3100</v>
      </c>
      <c r="D26" s="17">
        <v>1589.5</v>
      </c>
      <c r="E26" s="21">
        <f t="shared" si="0"/>
        <v>51.27419354838709</v>
      </c>
    </row>
    <row r="27" spans="1:5" ht="69" customHeight="1">
      <c r="A27" s="8" t="s">
        <v>35</v>
      </c>
      <c r="B27" s="8" t="s">
        <v>36</v>
      </c>
      <c r="C27" s="17">
        <v>1950</v>
      </c>
      <c r="D27" s="17">
        <v>1368</v>
      </c>
      <c r="E27" s="21">
        <f t="shared" si="0"/>
        <v>70.15384615384616</v>
      </c>
    </row>
    <row r="28" spans="1:5" ht="39" customHeight="1">
      <c r="A28" s="6" t="s">
        <v>37</v>
      </c>
      <c r="B28" s="7" t="s">
        <v>38</v>
      </c>
      <c r="C28" s="33">
        <f>C29+C30</f>
        <v>19500</v>
      </c>
      <c r="D28" s="33">
        <f>D29+D30</f>
        <v>2462.2</v>
      </c>
      <c r="E28" s="34">
        <f t="shared" si="0"/>
        <v>12.626666666666667</v>
      </c>
    </row>
    <row r="29" spans="1:5" ht="78.75">
      <c r="A29" s="8" t="s">
        <v>39</v>
      </c>
      <c r="B29" s="8" t="s">
        <v>40</v>
      </c>
      <c r="C29" s="17">
        <v>8000</v>
      </c>
      <c r="D29" s="17">
        <v>990.5</v>
      </c>
      <c r="E29" s="21">
        <f t="shared" si="0"/>
        <v>12.381250000000001</v>
      </c>
    </row>
    <row r="30" spans="1:5" ht="26.25">
      <c r="A30" s="10" t="s">
        <v>41</v>
      </c>
      <c r="B30" s="11" t="s">
        <v>42</v>
      </c>
      <c r="C30" s="17">
        <f>C31</f>
        <v>11500</v>
      </c>
      <c r="D30" s="17">
        <f>D31</f>
        <v>1471.7</v>
      </c>
      <c r="E30" s="21">
        <f t="shared" si="0"/>
        <v>12.797391304347826</v>
      </c>
    </row>
    <row r="31" spans="1:5" ht="39">
      <c r="A31" s="8" t="s">
        <v>43</v>
      </c>
      <c r="B31" s="8" t="s">
        <v>44</v>
      </c>
      <c r="C31" s="17">
        <v>11500</v>
      </c>
      <c r="D31" s="17">
        <v>1471.7</v>
      </c>
      <c r="E31" s="21">
        <f t="shared" si="0"/>
        <v>12.797391304347826</v>
      </c>
    </row>
    <row r="32" spans="1:5" ht="15">
      <c r="A32" s="6" t="s">
        <v>45</v>
      </c>
      <c r="B32" s="7" t="s">
        <v>46</v>
      </c>
      <c r="C32" s="17">
        <f>C33</f>
        <v>50</v>
      </c>
      <c r="D32" s="17">
        <f>D33</f>
        <v>35</v>
      </c>
      <c r="E32" s="21">
        <f t="shared" si="0"/>
        <v>70</v>
      </c>
    </row>
    <row r="33" spans="1:5" ht="26.25">
      <c r="A33" s="8" t="s">
        <v>47</v>
      </c>
      <c r="B33" s="8" t="s">
        <v>48</v>
      </c>
      <c r="C33" s="17">
        <v>50</v>
      </c>
      <c r="D33" s="17">
        <v>35</v>
      </c>
      <c r="E33" s="21">
        <f t="shared" si="0"/>
        <v>70</v>
      </c>
    </row>
    <row r="34" spans="1:5" ht="15">
      <c r="A34" s="6" t="s">
        <v>49</v>
      </c>
      <c r="B34" s="7" t="s">
        <v>50</v>
      </c>
      <c r="C34" s="17">
        <f>C36</f>
        <v>100</v>
      </c>
      <c r="D34" s="17">
        <f>D36+D35</f>
        <v>78.4</v>
      </c>
      <c r="E34" s="21">
        <f t="shared" si="0"/>
        <v>78.4</v>
      </c>
    </row>
    <row r="35" spans="1:5" ht="26.25">
      <c r="A35" s="8" t="s">
        <v>80</v>
      </c>
      <c r="B35" s="20" t="s">
        <v>81</v>
      </c>
      <c r="C35" s="17"/>
      <c r="D35" s="17">
        <v>0</v>
      </c>
      <c r="E35" s="21"/>
    </row>
    <row r="36" spans="1:5" ht="12.75">
      <c r="A36" s="8" t="s">
        <v>51</v>
      </c>
      <c r="B36" s="8" t="s">
        <v>52</v>
      </c>
      <c r="C36" s="17">
        <v>100</v>
      </c>
      <c r="D36" s="17">
        <v>78.4</v>
      </c>
      <c r="E36" s="21">
        <f t="shared" si="0"/>
        <v>78.4</v>
      </c>
    </row>
    <row r="37" spans="1:5" ht="15">
      <c r="A37" s="12" t="s">
        <v>53</v>
      </c>
      <c r="B37" s="13" t="s">
        <v>2</v>
      </c>
      <c r="C37" s="35">
        <f>C38+C40+C46+C49+C51</f>
        <v>122749.1</v>
      </c>
      <c r="D37" s="35">
        <f>D38+D40+D46+D49+D51</f>
        <v>87353.49999999999</v>
      </c>
      <c r="E37" s="34">
        <f t="shared" si="0"/>
        <v>71.16426922885788</v>
      </c>
    </row>
    <row r="38" spans="1:5" ht="46.5">
      <c r="A38" s="6" t="s">
        <v>54</v>
      </c>
      <c r="B38" s="7" t="s">
        <v>55</v>
      </c>
      <c r="C38" s="17">
        <f>C39</f>
        <v>26711</v>
      </c>
      <c r="D38" s="17">
        <f>D39</f>
        <v>14582</v>
      </c>
      <c r="E38" s="21">
        <f t="shared" si="0"/>
        <v>54.59174123020478</v>
      </c>
    </row>
    <row r="39" spans="1:5" ht="26.25">
      <c r="A39" s="8" t="s">
        <v>56</v>
      </c>
      <c r="B39" s="8" t="s">
        <v>57</v>
      </c>
      <c r="C39" s="17">
        <v>26711</v>
      </c>
      <c r="D39" s="17">
        <v>14582</v>
      </c>
      <c r="E39" s="21">
        <f t="shared" si="0"/>
        <v>54.59174123020478</v>
      </c>
    </row>
    <row r="40" spans="1:5" ht="26.25">
      <c r="A40" s="10" t="s">
        <v>58</v>
      </c>
      <c r="B40" s="11" t="s">
        <v>59</v>
      </c>
      <c r="C40" s="33">
        <f>C41+C42+C43+C44+C45</f>
        <v>81531.40000000001</v>
      </c>
      <c r="D40" s="33">
        <f>D41+D42+D43+D44+D45</f>
        <v>63732.399999999994</v>
      </c>
      <c r="E40" s="34">
        <f t="shared" si="0"/>
        <v>78.16914710160746</v>
      </c>
    </row>
    <row r="41" spans="1:5" ht="66">
      <c r="A41" s="8" t="s">
        <v>60</v>
      </c>
      <c r="B41" s="8" t="s">
        <v>61</v>
      </c>
      <c r="C41" s="17">
        <v>2699.5</v>
      </c>
      <c r="D41" s="17">
        <v>2699.5</v>
      </c>
      <c r="E41" s="21">
        <f t="shared" si="0"/>
        <v>100</v>
      </c>
    </row>
    <row r="42" spans="1:5" ht="26.25">
      <c r="A42" s="8" t="s">
        <v>76</v>
      </c>
      <c r="B42" s="30" t="s">
        <v>86</v>
      </c>
      <c r="C42" s="17">
        <v>15356.2</v>
      </c>
      <c r="D42" s="17">
        <v>15356.2</v>
      </c>
      <c r="E42" s="21"/>
    </row>
    <row r="43" spans="1:5" ht="66.75" customHeight="1">
      <c r="A43" s="8" t="s">
        <v>76</v>
      </c>
      <c r="B43" s="8" t="s">
        <v>74</v>
      </c>
      <c r="C43" s="17">
        <v>37409.6</v>
      </c>
      <c r="D43" s="17">
        <v>21331.7</v>
      </c>
      <c r="E43" s="21">
        <f t="shared" si="0"/>
        <v>57.02199435439033</v>
      </c>
    </row>
    <row r="44" spans="1:5" ht="51.75" customHeight="1">
      <c r="A44" s="8" t="s">
        <v>77</v>
      </c>
      <c r="B44" s="8" t="s">
        <v>75</v>
      </c>
      <c r="C44" s="17">
        <v>20305.3</v>
      </c>
      <c r="D44" s="17">
        <v>20305.3</v>
      </c>
      <c r="E44" s="21">
        <f t="shared" si="0"/>
        <v>100</v>
      </c>
    </row>
    <row r="45" spans="1:5" ht="35.25" customHeight="1">
      <c r="A45" s="32" t="s">
        <v>87</v>
      </c>
      <c r="B45" s="32" t="s">
        <v>88</v>
      </c>
      <c r="C45" s="17">
        <v>5760.8</v>
      </c>
      <c r="D45" s="17">
        <v>4039.7</v>
      </c>
      <c r="E45" s="21">
        <f t="shared" si="0"/>
        <v>70.12394111928899</v>
      </c>
    </row>
    <row r="46" spans="1:5" ht="26.25">
      <c r="A46" s="31" t="s">
        <v>62</v>
      </c>
      <c r="B46" s="11" t="s">
        <v>63</v>
      </c>
      <c r="C46" s="33">
        <f>C47+C48</f>
        <v>1515</v>
      </c>
      <c r="D46" s="33">
        <f>D47+D48</f>
        <v>827.7</v>
      </c>
      <c r="E46" s="34">
        <f t="shared" si="0"/>
        <v>54.633663366336634</v>
      </c>
    </row>
    <row r="47" spans="1:5" ht="39">
      <c r="A47" s="8" t="s">
        <v>64</v>
      </c>
      <c r="B47" s="8" t="s">
        <v>65</v>
      </c>
      <c r="C47" s="17">
        <v>916.5</v>
      </c>
      <c r="D47" s="17">
        <v>528.5</v>
      </c>
      <c r="E47" s="21">
        <f t="shared" si="0"/>
        <v>57.66503000545554</v>
      </c>
    </row>
    <row r="48" spans="1:5" ht="26.25">
      <c r="A48" s="8" t="s">
        <v>66</v>
      </c>
      <c r="B48" s="8" t="s">
        <v>67</v>
      </c>
      <c r="C48" s="17">
        <v>598.5</v>
      </c>
      <c r="D48" s="17">
        <v>299.2</v>
      </c>
      <c r="E48" s="21">
        <f t="shared" si="0"/>
        <v>49.991645781119466</v>
      </c>
    </row>
    <row r="49" spans="1:5" ht="12.75">
      <c r="A49" s="10" t="s">
        <v>68</v>
      </c>
      <c r="B49" s="11" t="s">
        <v>69</v>
      </c>
      <c r="C49" s="17">
        <f>C50</f>
        <v>12991.7</v>
      </c>
      <c r="D49" s="17">
        <f>D50</f>
        <v>8332.4</v>
      </c>
      <c r="E49" s="21">
        <f t="shared" si="0"/>
        <v>64.13633319734907</v>
      </c>
    </row>
    <row r="50" spans="1:5" ht="26.25">
      <c r="A50" s="8" t="s">
        <v>70</v>
      </c>
      <c r="B50" s="8" t="s">
        <v>71</v>
      </c>
      <c r="C50" s="17">
        <v>12991.7</v>
      </c>
      <c r="D50" s="17">
        <v>8332.4</v>
      </c>
      <c r="E50" s="21">
        <f t="shared" si="0"/>
        <v>64.13633319734907</v>
      </c>
    </row>
    <row r="51" spans="1:5" ht="26.25">
      <c r="A51" s="8" t="s">
        <v>82</v>
      </c>
      <c r="B51" s="11" t="s">
        <v>84</v>
      </c>
      <c r="C51" s="17"/>
      <c r="D51" s="17">
        <f>D52</f>
        <v>-121</v>
      </c>
      <c r="E51" s="21"/>
    </row>
    <row r="52" spans="1:5" ht="39">
      <c r="A52" s="8" t="s">
        <v>83</v>
      </c>
      <c r="B52" s="8" t="s">
        <v>85</v>
      </c>
      <c r="C52" s="17"/>
      <c r="D52" s="17">
        <v>-121</v>
      </c>
      <c r="E52" s="21"/>
    </row>
    <row r="53" spans="1:5" ht="21">
      <c r="A53" s="9"/>
      <c r="B53" s="5" t="s">
        <v>72</v>
      </c>
      <c r="C53" s="16">
        <f>C11+C37</f>
        <v>203796.1</v>
      </c>
      <c r="D53" s="16">
        <f>D11+D37</f>
        <v>120271.09999999998</v>
      </c>
      <c r="E53" s="21">
        <f t="shared" si="0"/>
        <v>59.0154080475534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2016-04-21T10:54:48Z</cp:lastPrinted>
  <dcterms:created xsi:type="dcterms:W3CDTF">1996-10-08T23:32:33Z</dcterms:created>
  <dcterms:modified xsi:type="dcterms:W3CDTF">2016-08-30T11:18:02Z</dcterms:modified>
  <cp:category/>
  <cp:version/>
  <cp:contentType/>
  <cp:contentStatus/>
</cp:coreProperties>
</file>