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<sst xmlns="http://schemas.openxmlformats.org/spreadsheetml/2006/main" count="87" uniqueCount="87">
  <si>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</si>
  <si>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</si>
  <si>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</si>
  <si>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</si>
  <si>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</si>
  <si>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</si>
  <si>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</si>
  <si>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</si>
  <si>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</si>
  <si>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</si>
  <si>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</si>
  <si>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</si>
  <si>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</si>
  <si>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</si>
  <si>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</si>
  <si>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</si>
  <si>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</si>
  <si>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</si>
  <si>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 xml:space="preserve">Доходы от сдачи в аренду имущества, наход.в гос. и муниц.собственности 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</si>
  <si>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</si>
  <si>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</si>
  <si>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</si>
  <si>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</si>
  <si>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</si>
  <si>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</si>
  <si>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</si>
  <si>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</si>
  <si>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</si>
  <si>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</si>
  <si>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</si>
  <si>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</si>
  <si>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</si>
  <si>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ВСЕГО ДОХОДОВ</t>
  </si>
  <si>
    <t>ДОХОДЫ</t>
  </si>
  <si>
    <t xml:space="preserve">1 00 00000 00 0000 000 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</si>
  <si>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</si>
  <si>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1 01 03000 01 0000 110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</si>
  <si>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</si>
  <si>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поселений</t>
  </si>
  <si>
    <t>1 11 090 00 0000 000</t>
  </si>
  <si>
    <t>1 11 090 400 0000 000</t>
  </si>
  <si>
    <t>Прочие доходы от использования имущества и прав, находящихся в государственной и мунципальной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</si>
  <si>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</si>
  <si>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</si>
  <si>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Продажа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</si>
  <si>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</si>
  <si>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Прочие неналоговые доходы бюджетов поселений</t>
  </si>
  <si>
    <t>Дотации бюджетам бюджетам поселений на выравнивание бюджетной обеспеченности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</si>
  <si>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</si>
  <si>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</si>
  <si>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</si>
  <si>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поселений </t>
  </si>
  <si>
    <t>Субвенции бюджетам поселений на выполнение передаваемых полномочий  субъектов РФ (административная комиссия)</t>
  </si>
  <si>
    <t>Доходы ,получаемые в виде арендной платы за земельные участки, государственная собственность на которые не разграничена</t>
  </si>
  <si>
    <t>Доходы ,получаемые в виде арендной платы, а также средства от продажи права на заключение договоров аренды земли, находящиеся в собственности поселений</t>
  </si>
  <si>
    <r>
      <t>Исполнение (тыс.руб.)</t>
    </r>
    <r>
      <rPr>
        <sz val="10"/>
        <rFont val="Times New Roman"/>
        <family val="1"/>
      </rPr>
      <t xml:space="preserve"> </t>
    </r>
  </si>
  <si>
    <t>% исполнения</t>
  </si>
  <si>
    <t>1 09 04000 00 0000 110</t>
  </si>
  <si>
    <t>Задолженность и перерасчеты по отмененным налогам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</si>
  <si>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</si>
  <si>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1 16 09000 00 0000 140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</si>
  <si>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</si>
  <si>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на 2015 год</t>
  </si>
  <si>
    <t>1 11 05035 13 0000 120</t>
  </si>
  <si>
    <t>1 11 05025 13 0000 120</t>
  </si>
  <si>
    <t>1 14 06013 13 0000 430</t>
  </si>
  <si>
    <t>1 14 02053 13 0000 410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</si>
  <si>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</si>
  <si>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</si>
  <si>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</si>
  <si>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1 17 05050 13 0000 180</t>
  </si>
  <si>
    <t>Дотации бюджетам городских поселений на поддержку мер по обеспечению сбалансированности бюджетов</t>
  </si>
  <si>
    <t>2 02 01001 13  0000 151</t>
  </si>
  <si>
    <t>2 02 01003 13 0000 151</t>
  </si>
  <si>
    <t>Субсидии бюджетам поселений на софинансирование капитальных вложений в объекты муниципальной собственности</t>
  </si>
  <si>
    <t>2 02 02077 13 0000 151</t>
  </si>
  <si>
    <t>2 02 02088 13 0000 151</t>
  </si>
  <si>
    <t>2 02 02089 13 0000 151</t>
  </si>
  <si>
    <t>2 02 02216 13 0000 151</t>
  </si>
  <si>
    <t>2 02 02999 13 0000 151</t>
  </si>
  <si>
    <t>2 02 03015 13 0000 151</t>
  </si>
  <si>
    <t>2 02 03024 13 0000 151</t>
  </si>
  <si>
    <t>2 02 04 014 13 0000 151</t>
  </si>
  <si>
    <t>2 02 04999 13 0000 151</t>
  </si>
  <si>
    <t>2 19 05000 13 0000 151</t>
  </si>
  <si>
    <t>1 11 01113 13 0000 00</t>
  </si>
  <si>
    <t xml:space="preserve">  №  9 от 24.03.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</si>
</sst>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.0"/>
    <numFmt numFmtId="187" formatCode="0.00000"/>
    <numFmt numFmtId="188" formatCode="0.0000"/>
    <numFmt numFmtId="189" formatCode="0.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86" fontId="0" fillId="0" borderId="10" xfId="0" applyNumberFormat="1" applyBorder="1" applyAlignment="1">
      <alignment/>
    </xf>
    <xf numFmtId="186" fontId="0" fillId="0" borderId="10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1.28125" style="0" customWidth="1"/>
    <col min="2" max="2" width="44.5742187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20</v>
      </c>
    </row>
    <row r="2" ht="10.5" customHeight="1">
      <c r="C2" s="1" t="s">
        <v>19</v>
      </c>
    </row>
    <row r="3" ht="12.75">
      <c r="C3" s="1" t="s">
        <v>22</v>
      </c>
    </row>
    <row r="4" ht="12.75">
      <c r="C4" s="1" t="s">
        <v>86</v>
      </c>
    </row>
    <row r="5" spans="1:3" ht="15.75">
      <c r="A5" s="45" t="s">
        <v>13</v>
      </c>
      <c r="B5" s="45"/>
      <c r="C5" s="45"/>
    </row>
    <row r="6" spans="1:3" ht="15.75">
      <c r="A6" s="45" t="s">
        <v>23</v>
      </c>
      <c r="B6" s="45"/>
      <c r="C6" s="45"/>
    </row>
    <row r="7" spans="1:3" ht="15.75">
      <c r="A7" s="45" t="s">
        <v>62</v>
      </c>
      <c r="B7" s="45"/>
      <c r="C7" s="45"/>
    </row>
    <row r="8" spans="1:5" ht="30.75" customHeight="1">
      <c r="A8" s="46" t="s">
        <v>0</v>
      </c>
      <c r="B8" s="48" t="s">
        <v>14</v>
      </c>
      <c r="C8" s="46" t="s">
        <v>21</v>
      </c>
      <c r="D8" s="41" t="s">
        <v>55</v>
      </c>
      <c r="E8" s="43" t="s">
        <v>56</v>
      </c>
    </row>
    <row r="9" spans="1:5" ht="15.75" customHeight="1">
      <c r="A9" s="47"/>
      <c r="B9" s="48"/>
      <c r="C9" s="47"/>
      <c r="D9" s="42"/>
      <c r="E9" s="44"/>
    </row>
    <row r="10" spans="1:5" ht="12.75">
      <c r="A10" s="3">
        <v>1</v>
      </c>
      <c r="B10" s="3">
        <v>2</v>
      </c>
      <c r="C10" s="3">
        <v>3</v>
      </c>
      <c r="D10" s="35">
        <v>4</v>
      </c>
      <c r="E10" s="36">
        <v>5</v>
      </c>
    </row>
    <row r="11" spans="1:5" ht="12.75">
      <c r="A11" s="4" t="s">
        <v>34</v>
      </c>
      <c r="B11" s="4" t="s">
        <v>33</v>
      </c>
      <c r="C11" s="5">
        <f>C12+C15+C17+C22+C28+C33</f>
        <v>83059.8</v>
      </c>
      <c r="D11" s="5">
        <f>D12+D15+D17+D22+D28+D33+D21+D32</f>
        <v>84844.2</v>
      </c>
      <c r="E11" s="37">
        <f>D11/C11*100</f>
        <v>102.14833168391928</v>
      </c>
    </row>
    <row r="12" spans="1:5" ht="12.75">
      <c r="A12" s="6" t="s">
        <v>1</v>
      </c>
      <c r="B12" s="7" t="s">
        <v>9</v>
      </c>
      <c r="C12" s="5">
        <f>C13+C14</f>
        <v>21817.5</v>
      </c>
      <c r="D12" s="5">
        <f>D13+D14</f>
        <v>20822.5</v>
      </c>
      <c r="E12" s="37">
        <f aca="true" t="shared" si="0" ref="E12:E48">D12/C12*100</f>
        <v>95.43944081585883</v>
      </c>
    </row>
    <row r="13" spans="1:5" ht="17.25" customHeight="1">
      <c r="A13" s="6" t="s">
        <v>2</v>
      </c>
      <c r="B13" s="8" t="s">
        <v>10</v>
      </c>
      <c r="C13" s="9">
        <v>17397.7</v>
      </c>
      <c r="D13" s="32">
        <v>17211.5</v>
      </c>
      <c r="E13" s="37">
        <f t="shared" si="0"/>
        <v>98.92974358679595</v>
      </c>
    </row>
    <row r="14" spans="1:5" ht="24.75" customHeight="1">
      <c r="A14" s="6" t="s">
        <v>36</v>
      </c>
      <c r="B14" s="8" t="s">
        <v>43</v>
      </c>
      <c r="C14" s="9">
        <v>4419.8</v>
      </c>
      <c r="D14" s="34">
        <v>3611</v>
      </c>
      <c r="E14" s="37">
        <f t="shared" si="0"/>
        <v>81.70052943572107</v>
      </c>
    </row>
    <row r="15" spans="1:5" ht="22.5" customHeight="1">
      <c r="A15" s="6" t="s">
        <v>3</v>
      </c>
      <c r="B15" s="7" t="s">
        <v>11</v>
      </c>
      <c r="C15" s="5">
        <f>SUM(C16:C16)</f>
        <v>9.2</v>
      </c>
      <c r="D15" s="5">
        <f>SUM(D16:D16)</f>
        <v>2.9</v>
      </c>
      <c r="E15" s="37">
        <f t="shared" si="0"/>
        <v>31.521739130434785</v>
      </c>
    </row>
    <row r="16" spans="1:7" ht="18.75" customHeight="1">
      <c r="A16" s="6" t="s">
        <v>4</v>
      </c>
      <c r="B16" s="8" t="s">
        <v>5</v>
      </c>
      <c r="C16" s="9">
        <v>9.2</v>
      </c>
      <c r="D16" s="34">
        <v>2.9</v>
      </c>
      <c r="E16" s="37">
        <f t="shared" si="0"/>
        <v>31.521739130434785</v>
      </c>
      <c r="G16" s="39"/>
    </row>
    <row r="17" spans="1:7" ht="18.75" customHeight="1">
      <c r="A17" s="10" t="s">
        <v>24</v>
      </c>
      <c r="B17" s="11" t="s">
        <v>25</v>
      </c>
      <c r="C17" s="12">
        <f>C18+C19+C20</f>
        <v>36833.1</v>
      </c>
      <c r="D17" s="12">
        <f>D18+D19+D20</f>
        <v>39847.899999999994</v>
      </c>
      <c r="E17" s="37">
        <f t="shared" si="0"/>
        <v>108.18502922642948</v>
      </c>
      <c r="F17" s="40"/>
      <c r="G17" s="39"/>
    </row>
    <row r="18" spans="1:7" ht="18.75" customHeight="1">
      <c r="A18" s="10" t="s">
        <v>26</v>
      </c>
      <c r="B18" s="13" t="s">
        <v>27</v>
      </c>
      <c r="C18" s="14">
        <v>2641.6</v>
      </c>
      <c r="D18" s="33">
        <v>2814.1</v>
      </c>
      <c r="E18" s="37">
        <f t="shared" si="0"/>
        <v>106.53013325257419</v>
      </c>
      <c r="F18" s="40"/>
      <c r="G18" s="40"/>
    </row>
    <row r="19" spans="1:5" ht="18.75" customHeight="1">
      <c r="A19" s="10" t="s">
        <v>28</v>
      </c>
      <c r="B19" s="13" t="s">
        <v>29</v>
      </c>
      <c r="C19" s="14">
        <v>23000</v>
      </c>
      <c r="D19" s="14">
        <v>25165</v>
      </c>
      <c r="E19" s="37">
        <f t="shared" si="0"/>
        <v>109.41304347826086</v>
      </c>
    </row>
    <row r="20" spans="1:5" ht="21" customHeight="1">
      <c r="A20" s="10" t="s">
        <v>31</v>
      </c>
      <c r="B20" s="15" t="s">
        <v>30</v>
      </c>
      <c r="C20" s="14">
        <v>11191.5</v>
      </c>
      <c r="D20" s="33">
        <v>11868.8</v>
      </c>
      <c r="E20" s="37">
        <f t="shared" si="0"/>
        <v>106.0519143993209</v>
      </c>
    </row>
    <row r="21" spans="1:5" ht="30" customHeight="1">
      <c r="A21" s="10" t="s">
        <v>57</v>
      </c>
      <c r="B21" s="13" t="s">
        <v>58</v>
      </c>
      <c r="C21" s="14"/>
      <c r="D21" s="33"/>
      <c r="E21" s="37"/>
    </row>
    <row r="22" spans="1:5" ht="42" customHeight="1">
      <c r="A22" s="6" t="s">
        <v>15</v>
      </c>
      <c r="B22" s="16" t="s">
        <v>12</v>
      </c>
      <c r="C22" s="5">
        <f>C23+C25+C26+C24</f>
        <v>13700</v>
      </c>
      <c r="D22" s="5">
        <f>D23+D25+D26+D24</f>
        <v>12885.500000000002</v>
      </c>
      <c r="E22" s="37">
        <f t="shared" si="0"/>
        <v>94.05474452554746</v>
      </c>
    </row>
    <row r="23" spans="1:5" ht="45" customHeight="1">
      <c r="A23" s="10" t="s">
        <v>85</v>
      </c>
      <c r="B23" s="17" t="s">
        <v>53</v>
      </c>
      <c r="C23" s="9">
        <v>5000</v>
      </c>
      <c r="D23" s="34">
        <v>3656</v>
      </c>
      <c r="E23" s="37">
        <f t="shared" si="0"/>
        <v>73.11999999999999</v>
      </c>
    </row>
    <row r="24" spans="1:5" ht="56.25" customHeight="1">
      <c r="A24" s="10" t="s">
        <v>64</v>
      </c>
      <c r="B24" s="17" t="s">
        <v>54</v>
      </c>
      <c r="C24" s="9">
        <v>2500</v>
      </c>
      <c r="D24" s="34">
        <v>2479.1</v>
      </c>
      <c r="E24" s="37">
        <f t="shared" si="0"/>
        <v>99.164</v>
      </c>
    </row>
    <row r="25" spans="1:5" ht="30" customHeight="1">
      <c r="A25" s="10" t="s">
        <v>63</v>
      </c>
      <c r="B25" s="17" t="s">
        <v>18</v>
      </c>
      <c r="C25" s="9">
        <v>4000</v>
      </c>
      <c r="D25" s="32">
        <v>4330.6</v>
      </c>
      <c r="E25" s="37">
        <f t="shared" si="0"/>
        <v>108.26500000000001</v>
      </c>
    </row>
    <row r="26" spans="1:5" s="29" customFormat="1" ht="99.75" customHeight="1">
      <c r="A26" s="18" t="s">
        <v>39</v>
      </c>
      <c r="B26" s="27" t="s">
        <v>41</v>
      </c>
      <c r="C26" s="5">
        <f>C27</f>
        <v>2200</v>
      </c>
      <c r="D26" s="5">
        <f>D27</f>
        <v>2419.8</v>
      </c>
      <c r="E26" s="37">
        <f t="shared" si="0"/>
        <v>109.9909090909091</v>
      </c>
    </row>
    <row r="27" spans="1:5" ht="78" customHeight="1">
      <c r="A27" s="10" t="s">
        <v>40</v>
      </c>
      <c r="B27" s="28" t="s">
        <v>42</v>
      </c>
      <c r="C27" s="9">
        <v>2200</v>
      </c>
      <c r="D27" s="32">
        <v>2419.8</v>
      </c>
      <c r="E27" s="37">
        <f t="shared" si="0"/>
        <v>109.9909090909091</v>
      </c>
    </row>
    <row r="28" spans="1:5" ht="28.5" customHeight="1">
      <c r="A28" s="6" t="s">
        <v>16</v>
      </c>
      <c r="B28" s="16" t="s">
        <v>17</v>
      </c>
      <c r="C28" s="5">
        <f>C29+C30+C31</f>
        <v>10700</v>
      </c>
      <c r="D28" s="5">
        <f>D29+D30+D31</f>
        <v>10945.2</v>
      </c>
      <c r="E28" s="37">
        <f t="shared" si="0"/>
        <v>102.29158878504674</v>
      </c>
    </row>
    <row r="29" spans="1:5" ht="38.25">
      <c r="A29" s="6" t="s">
        <v>65</v>
      </c>
      <c r="B29" s="19" t="s">
        <v>44</v>
      </c>
      <c r="C29" s="9">
        <v>4000</v>
      </c>
      <c r="D29" s="32">
        <v>4465.5</v>
      </c>
      <c r="E29" s="37">
        <f t="shared" si="0"/>
        <v>111.63749999999999</v>
      </c>
    </row>
    <row r="30" spans="1:5" ht="51">
      <c r="A30" s="6" t="s">
        <v>66</v>
      </c>
      <c r="B30" s="19" t="s">
        <v>67</v>
      </c>
      <c r="C30" s="9">
        <v>500</v>
      </c>
      <c r="D30" s="32">
        <v>243.7</v>
      </c>
      <c r="E30" s="37">
        <f t="shared" si="0"/>
        <v>48.74</v>
      </c>
    </row>
    <row r="31" spans="1:5" ht="63.75">
      <c r="A31" s="6" t="s">
        <v>68</v>
      </c>
      <c r="B31" s="19" t="s">
        <v>69</v>
      </c>
      <c r="C31" s="9">
        <v>6200</v>
      </c>
      <c r="D31" s="34">
        <v>6236</v>
      </c>
      <c r="E31" s="37">
        <f t="shared" si="0"/>
        <v>100.58064516129033</v>
      </c>
    </row>
    <row r="32" spans="1:5" ht="44.25" customHeight="1">
      <c r="A32" s="6" t="s">
        <v>60</v>
      </c>
      <c r="B32" s="19" t="s">
        <v>61</v>
      </c>
      <c r="C32" s="5">
        <v>0</v>
      </c>
      <c r="D32" s="38">
        <v>218.9</v>
      </c>
      <c r="E32" s="37"/>
    </row>
    <row r="33" spans="1:5" ht="21.75" customHeight="1">
      <c r="A33" s="7" t="s">
        <v>6</v>
      </c>
      <c r="B33" s="20" t="s">
        <v>45</v>
      </c>
      <c r="C33" s="5">
        <f>C34</f>
        <v>0</v>
      </c>
      <c r="D33" s="5">
        <f>D34</f>
        <v>121.3</v>
      </c>
      <c r="E33" s="37"/>
    </row>
    <row r="34" spans="1:5" ht="12.75">
      <c r="A34" s="6" t="s">
        <v>70</v>
      </c>
      <c r="B34" s="19" t="s">
        <v>46</v>
      </c>
      <c r="C34" s="9">
        <v>0</v>
      </c>
      <c r="D34" s="32">
        <v>121.3</v>
      </c>
      <c r="E34" s="37"/>
    </row>
    <row r="35" spans="1:5" ht="21.75" customHeight="1">
      <c r="A35" s="7" t="s">
        <v>7</v>
      </c>
      <c r="B35" s="7" t="s">
        <v>8</v>
      </c>
      <c r="C35" s="5">
        <f>C36+C38+C39+C40+C41+C42+C43+C44+C45+C47+C46+C37</f>
        <v>138467</v>
      </c>
      <c r="D35" s="5">
        <f>D36+D38+D39+D40+D41+D42+D43+D44+D45+D47+D46+D37</f>
        <v>123997.2</v>
      </c>
      <c r="E35" s="37">
        <f t="shared" si="0"/>
        <v>89.5500010832906</v>
      </c>
    </row>
    <row r="36" spans="1:5" ht="25.5" customHeight="1">
      <c r="A36" s="6" t="s">
        <v>72</v>
      </c>
      <c r="B36" s="19" t="s">
        <v>47</v>
      </c>
      <c r="C36" s="9">
        <v>24129.1</v>
      </c>
      <c r="D36" s="32">
        <v>24129.1</v>
      </c>
      <c r="E36" s="37">
        <f>D36/C36*100</f>
        <v>100</v>
      </c>
    </row>
    <row r="37" spans="1:5" ht="38.25" customHeight="1">
      <c r="A37" s="6" t="s">
        <v>73</v>
      </c>
      <c r="B37" s="19" t="s">
        <v>71</v>
      </c>
      <c r="C37" s="9">
        <v>5000</v>
      </c>
      <c r="D37" s="34">
        <v>5000</v>
      </c>
      <c r="E37" s="37">
        <f>D37/C37*100</f>
        <v>100</v>
      </c>
    </row>
    <row r="38" spans="1:5" ht="50.25" customHeight="1">
      <c r="A38" s="6" t="s">
        <v>75</v>
      </c>
      <c r="B38" s="19" t="s">
        <v>74</v>
      </c>
      <c r="C38" s="9">
        <v>4125.5</v>
      </c>
      <c r="D38" s="9">
        <v>4125.5</v>
      </c>
      <c r="E38" s="37">
        <f t="shared" si="0"/>
        <v>100</v>
      </c>
    </row>
    <row r="39" spans="1:5" ht="89.25" customHeight="1">
      <c r="A39" s="6" t="s">
        <v>76</v>
      </c>
      <c r="B39" s="30" t="s">
        <v>48</v>
      </c>
      <c r="C39" s="9">
        <v>41969.1</v>
      </c>
      <c r="D39" s="34">
        <v>29283.9</v>
      </c>
      <c r="E39" s="37">
        <f t="shared" si="0"/>
        <v>69.7749058235702</v>
      </c>
    </row>
    <row r="40" spans="1:5" ht="63" customHeight="1">
      <c r="A40" s="6" t="s">
        <v>77</v>
      </c>
      <c r="B40" s="31" t="s">
        <v>49</v>
      </c>
      <c r="C40" s="9">
        <v>10070.1</v>
      </c>
      <c r="D40" s="32">
        <v>10070.1</v>
      </c>
      <c r="E40" s="37">
        <f t="shared" si="0"/>
        <v>100</v>
      </c>
    </row>
    <row r="41" spans="1:5" ht="57.75" customHeight="1">
      <c r="A41" s="6" t="s">
        <v>78</v>
      </c>
      <c r="B41" s="21" t="s">
        <v>37</v>
      </c>
      <c r="C41" s="9">
        <v>7538.8</v>
      </c>
      <c r="D41" s="32">
        <v>7538.8</v>
      </c>
      <c r="E41" s="37">
        <f t="shared" si="0"/>
        <v>100</v>
      </c>
    </row>
    <row r="42" spans="1:5" ht="21.75" customHeight="1">
      <c r="A42" s="6" t="s">
        <v>79</v>
      </c>
      <c r="B42" s="21" t="s">
        <v>38</v>
      </c>
      <c r="C42" s="9">
        <v>3514.9</v>
      </c>
      <c r="D42" s="32">
        <v>3445.9</v>
      </c>
      <c r="E42" s="37">
        <f t="shared" si="0"/>
        <v>98.03692850436713</v>
      </c>
    </row>
    <row r="43" spans="1:5" ht="42" customHeight="1">
      <c r="A43" s="6" t="s">
        <v>80</v>
      </c>
      <c r="B43" s="26" t="s">
        <v>35</v>
      </c>
      <c r="C43" s="9">
        <v>1031.5</v>
      </c>
      <c r="D43" s="32">
        <v>1031.5</v>
      </c>
      <c r="E43" s="37">
        <f t="shared" si="0"/>
        <v>100</v>
      </c>
    </row>
    <row r="44" spans="1:5" ht="48.75" customHeight="1">
      <c r="A44" s="6" t="s">
        <v>81</v>
      </c>
      <c r="B44" s="21" t="s">
        <v>52</v>
      </c>
      <c r="C44" s="9">
        <v>547.5</v>
      </c>
      <c r="D44" s="32">
        <v>547.5</v>
      </c>
      <c r="E44" s="37">
        <f t="shared" si="0"/>
        <v>100</v>
      </c>
    </row>
    <row r="45" spans="1:5" ht="63" customHeight="1">
      <c r="A45" s="25" t="s">
        <v>82</v>
      </c>
      <c r="B45" s="21" t="s">
        <v>50</v>
      </c>
      <c r="C45" s="9">
        <v>24</v>
      </c>
      <c r="D45" s="34">
        <v>24</v>
      </c>
      <c r="E45" s="37">
        <f t="shared" si="0"/>
        <v>100</v>
      </c>
    </row>
    <row r="46" spans="1:5" ht="39" customHeight="1">
      <c r="A46" s="6" t="s">
        <v>83</v>
      </c>
      <c r="B46" s="21" t="s">
        <v>51</v>
      </c>
      <c r="C46" s="9">
        <v>40516.5</v>
      </c>
      <c r="D46" s="32">
        <v>40516.5</v>
      </c>
      <c r="E46" s="37">
        <f t="shared" si="0"/>
        <v>100</v>
      </c>
    </row>
    <row r="47" spans="1:5" ht="43.5" customHeight="1">
      <c r="A47" s="6" t="s">
        <v>84</v>
      </c>
      <c r="B47" s="21" t="s">
        <v>59</v>
      </c>
      <c r="C47" s="9"/>
      <c r="D47" s="32">
        <v>-1715.6</v>
      </c>
      <c r="E47" s="37"/>
    </row>
    <row r="48" spans="1:5" ht="12.75">
      <c r="A48" s="22"/>
      <c r="B48" s="23" t="s">
        <v>32</v>
      </c>
      <c r="C48" s="24">
        <f>C11+C35</f>
        <v>221526.8</v>
      </c>
      <c r="D48" s="24">
        <f>D11+D35</f>
        <v>208841.4</v>
      </c>
      <c r="E48" s="37">
        <f t="shared" si="0"/>
        <v>94.2736499601854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2016-03-28T11:47:56Z</cp:lastPrinted>
  <dcterms:created xsi:type="dcterms:W3CDTF">1996-10-08T23:32:33Z</dcterms:created>
  <dcterms:modified xsi:type="dcterms:W3CDTF">2016-03-28T11:48:48Z</dcterms:modified>
  <cp:category/>
  <cp:version/>
  <cp:contentType/>
  <cp:contentStatus/>
</cp:coreProperties>
</file>