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20" windowWidth="11892" windowHeight="8328" activeTab="0"/>
  </bookViews>
  <sheets>
    <sheet name="приложение 2" sheetId="1" r:id="rId1"/>
  </sheets>
  <definedNames/>
  <calcPr fullCalcOnLoad="1"/>
</workbook>
</file>

<file path=xl/sharedStrings.xml><?xml version="1.0" encoding="utf-8"?>
<sst xmlns="http://schemas.openxmlformats.org/spreadsheetml/2006/main" count="69" uniqueCount="64">
  <si>
    <t>Приложение № 2</t>
  </si>
  <si>
    <t>к Решению Совета депутатов</t>
  </si>
  <si>
    <t>Код бюджетной классификации</t>
  </si>
  <si>
    <t>Наименование доходных источников</t>
  </si>
  <si>
    <t>1 00 00000 00 0000 000</t>
  </si>
  <si>
    <t>ДОХОДЫ</t>
  </si>
  <si>
    <t>1 01 00000 00 0000 000</t>
  </si>
  <si>
    <t>Налоги на прибыль, доходы:</t>
  </si>
  <si>
    <t>1 01 02000 01 0000 110</t>
  </si>
  <si>
    <t xml:space="preserve">Налог на доходы физических лиц  </t>
  </si>
  <si>
    <t>1 05 00000 00 0000 000</t>
  </si>
  <si>
    <t>Налоги на совокупный доход:</t>
  </si>
  <si>
    <t>1 05 03000 01 0000 110</t>
  </si>
  <si>
    <t>Единый сельскохозяйственный налог</t>
  </si>
  <si>
    <t>1 06 00000 00 0000 110</t>
  </si>
  <si>
    <t>Налоги на имущество:</t>
  </si>
  <si>
    <t>Доходы от сдачи в аренду земли</t>
  </si>
  <si>
    <t xml:space="preserve">Доходы от сдачи в аренду имущества, наход.в гос. и муниц.собственности </t>
  </si>
  <si>
    <t>Доходы от оказания платных услуг и компенсации затрат государства:</t>
  </si>
  <si>
    <t>Доходы от продажи мат. и немат. активов</t>
  </si>
  <si>
    <t>2 00 00000 00 0000 000</t>
  </si>
  <si>
    <t>3 02 01000 00 0000 130</t>
  </si>
  <si>
    <t>Доходы от продажи услуг</t>
  </si>
  <si>
    <t xml:space="preserve">3 03 01000 00 0000 151 </t>
  </si>
  <si>
    <t>Безвозмездные поступления от бюджетов бюджетной системы</t>
  </si>
  <si>
    <t>3 03 00000 00 0000 180</t>
  </si>
  <si>
    <t>Безвозмездные поступления от предпринимательской и иной приносящей доход деятельности</t>
  </si>
  <si>
    <t>ВСЕГО ДОХОДОВ</t>
  </si>
  <si>
    <t>1 13 00000 00 0000 000</t>
  </si>
  <si>
    <t>Доходы от продажи земли</t>
  </si>
  <si>
    <t>БЕЗВОЗМЕЗДНЫЕ ПОСТУПЛЕНИЯ  в.т.ч.:</t>
  </si>
  <si>
    <t>Сиверского городского поселения</t>
  </si>
  <si>
    <t>Налог на имущество физических лиц</t>
  </si>
  <si>
    <t>1 06 06000 00 0000 110</t>
  </si>
  <si>
    <t>Земельный налог</t>
  </si>
  <si>
    <t>1 11 051010 00 0000 00</t>
  </si>
  <si>
    <t>1 11 05035 10 0000 120</t>
  </si>
  <si>
    <t>1 14 00000 00 0000 000</t>
  </si>
  <si>
    <t>1 06 01030 10 0000 110</t>
  </si>
  <si>
    <t>БЕЗВОЗМЕЗДНЫЕ ПОСТУПЛЕНИЯ (из бюджета района)</t>
  </si>
  <si>
    <t xml:space="preserve">2 02 03015 10 0000 151 </t>
  </si>
  <si>
    <t>Субвенции на осуществление воинского учета</t>
  </si>
  <si>
    <t>БЕЗВОЗМЕЗДНЫЕ ПОСТУПЛЕНИЯ (из бюджета  обл.)</t>
  </si>
  <si>
    <t>202 04999 10 0000 151</t>
  </si>
  <si>
    <t>Прочие межбюджетные трансферты, передаваемые бюджетам поселений</t>
  </si>
  <si>
    <t>1 14 06014 10 0000 430</t>
  </si>
  <si>
    <t>1 13 03050 10 0000 130</t>
  </si>
  <si>
    <t>Прочие доходы от оказания платных услуг</t>
  </si>
  <si>
    <t>% исполнения  к годовому уточненному плану</t>
  </si>
  <si>
    <t>Прочие доходы от оказания платных услуг(найм)</t>
  </si>
  <si>
    <t>1 06 04000 02 0000 110</t>
  </si>
  <si>
    <t>Транспортный налог</t>
  </si>
  <si>
    <t>1 17 05050 10 0000 180</t>
  </si>
  <si>
    <t>1 09 04000 00 0000 110</t>
  </si>
  <si>
    <t>Задолженностьдо 1 января 2006г</t>
  </si>
  <si>
    <t>202 03024 10 0000 151</t>
  </si>
  <si>
    <r>
      <t>С</t>
    </r>
    <r>
      <rPr>
        <sz val="12"/>
        <rFont val="Times New Roman"/>
        <family val="1"/>
      </rPr>
      <t>убвенции бюджетам поселениям</t>
    </r>
  </si>
  <si>
    <t>Межбюджетные трансферты, передаваемые бюджетам  муниципальных образований на осуществление части полномочий</t>
  </si>
  <si>
    <t>202 04014 10 0000 151</t>
  </si>
  <si>
    <t>Прочие субсидии бюджетам поселениям</t>
  </si>
  <si>
    <t>Уточненный  план на 2011 год (тыс.руб.)</t>
  </si>
  <si>
    <t>Исполнение за 2011 года (тыс.руб.)</t>
  </si>
  <si>
    <t>Поступления доходов  в бюджет Сиверского городского поселения  за   2011 года</t>
  </si>
  <si>
    <t>№ 5  от14 марта  2012 года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</si>
</sst>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9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distributed" wrapText="1"/>
    </xf>
    <xf numFmtId="0" fontId="7" fillId="0" borderId="1" xfId="0" applyFont="1" applyBorder="1" applyAlignment="1">
      <alignment vertical="center" wrapText="1"/>
    </xf>
    <xf numFmtId="164" fontId="6" fillId="0" borderId="1" xfId="0" applyNumberFormat="1" applyFont="1" applyBorder="1" applyAlignment="1">
      <alignment horizontal="right" vertical="distributed" wrapText="1"/>
    </xf>
    <xf numFmtId="164" fontId="6" fillId="0" borderId="1" xfId="0" applyNumberFormat="1" applyFont="1" applyBorder="1" applyAlignment="1">
      <alignment horizontal="right" vertical="center"/>
    </xf>
    <xf numFmtId="0" fontId="6" fillId="0" borderId="1" xfId="0" applyFont="1" applyBorder="1" applyAlignment="1">
      <alignment vertical="center" wrapText="1"/>
    </xf>
    <xf numFmtId="4" fontId="6" fillId="0" borderId="1" xfId="0" applyNumberFormat="1" applyFont="1" applyBorder="1" applyAlignment="1">
      <alignment horizontal="right" vertical="center"/>
    </xf>
    <xf numFmtId="0" fontId="6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vertical="center" wrapText="1"/>
    </xf>
    <xf numFmtId="164" fontId="6" fillId="2" borderId="1" xfId="0" applyNumberFormat="1" applyFont="1" applyFill="1" applyBorder="1" applyAlignment="1">
      <alignment horizontal="right" vertical="center" wrapText="1"/>
    </xf>
    <xf numFmtId="164" fontId="6" fillId="2" borderId="1" xfId="0" applyNumberFormat="1" applyFont="1" applyFill="1" applyBorder="1" applyAlignment="1">
      <alignment horizontal="right" vertical="center"/>
    </xf>
    <xf numFmtId="4" fontId="5" fillId="0" borderId="1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right" vertical="center"/>
    </xf>
    <xf numFmtId="0" fontId="8" fillId="0" borderId="1" xfId="0" applyFont="1" applyBorder="1" applyAlignment="1">
      <alignment horizontal="left"/>
    </xf>
    <xf numFmtId="0" fontId="6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 wrapText="1"/>
    </xf>
    <xf numFmtId="164" fontId="6" fillId="0" borderId="1" xfId="0" applyNumberFormat="1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164" fontId="5" fillId="0" borderId="1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zoomScale="55" zoomScaleNormal="55" workbookViewId="0" topLeftCell="A1">
      <selection activeCell="C4" sqref="C4"/>
    </sheetView>
  </sheetViews>
  <sheetFormatPr defaultColWidth="9.00390625" defaultRowHeight="25.5" customHeight="1"/>
  <cols>
    <col min="1" max="1" width="28.00390625" style="1" customWidth="1"/>
    <col min="2" max="2" width="41.375" style="1" customWidth="1"/>
    <col min="3" max="3" width="12.00390625" style="4" customWidth="1"/>
    <col min="4" max="4" width="11.00390625" style="1" customWidth="1"/>
    <col min="5" max="16384" width="8.875" style="1" customWidth="1"/>
  </cols>
  <sheetData>
    <row r="1" spans="1:5" ht="15.75" customHeight="1">
      <c r="A1" s="5"/>
      <c r="B1" s="5"/>
      <c r="C1" s="6" t="s">
        <v>0</v>
      </c>
      <c r="D1" s="6"/>
      <c r="E1" s="6"/>
    </row>
    <row r="2" spans="1:5" ht="15.75" customHeight="1">
      <c r="A2" s="5"/>
      <c r="B2" s="5"/>
      <c r="C2" s="7" t="s">
        <v>1</v>
      </c>
      <c r="D2" s="7"/>
      <c r="E2" s="7"/>
    </row>
    <row r="3" spans="1:5" ht="15.75" customHeight="1">
      <c r="A3" s="5"/>
      <c r="B3" s="5"/>
      <c r="C3" s="7" t="s">
        <v>31</v>
      </c>
      <c r="D3" s="7"/>
      <c r="E3" s="7"/>
    </row>
    <row r="4" spans="1:5" ht="15.75" customHeight="1">
      <c r="A4" s="5"/>
      <c r="B4" s="5"/>
      <c r="C4" s="7" t="s">
        <v>63</v>
      </c>
      <c r="D4" s="7"/>
      <c r="E4" s="7"/>
    </row>
    <row r="5" spans="1:5" ht="19.5" customHeight="1">
      <c r="A5" s="31" t="s">
        <v>62</v>
      </c>
      <c r="B5" s="31"/>
      <c r="C5" s="31"/>
      <c r="D5" s="31"/>
      <c r="E5" s="31"/>
    </row>
    <row r="6" spans="1:5" ht="18.75" customHeight="1">
      <c r="A6" s="32"/>
      <c r="B6" s="32"/>
      <c r="C6" s="32"/>
      <c r="D6" s="32"/>
      <c r="E6" s="32"/>
    </row>
    <row r="7" spans="1:5" ht="90" customHeight="1">
      <c r="A7" s="22" t="s">
        <v>2</v>
      </c>
      <c r="B7" s="22" t="s">
        <v>3</v>
      </c>
      <c r="C7" s="23" t="s">
        <v>60</v>
      </c>
      <c r="D7" s="23" t="s">
        <v>61</v>
      </c>
      <c r="E7" s="23" t="s">
        <v>48</v>
      </c>
    </row>
    <row r="8" spans="1:5" ht="15" customHeight="1">
      <c r="A8" s="9" t="s">
        <v>4</v>
      </c>
      <c r="B8" s="13" t="s">
        <v>5</v>
      </c>
      <c r="C8" s="11">
        <f>C9+C11+C13+C18+C19+C23+C21+C22+C25</f>
        <v>63285</v>
      </c>
      <c r="D8" s="11">
        <f>D9+D11+D13+D18+D19+D23+D21+D22+D25+D17</f>
        <v>63964.07</v>
      </c>
      <c r="E8" s="12">
        <f>D8/C8*100</f>
        <v>101.07303468436439</v>
      </c>
    </row>
    <row r="9" spans="1:5" ht="25.5" customHeight="1">
      <c r="A9" s="9" t="s">
        <v>6</v>
      </c>
      <c r="B9" s="13" t="s">
        <v>7</v>
      </c>
      <c r="C9" s="11">
        <f>C10</f>
        <v>12712.4</v>
      </c>
      <c r="D9" s="11">
        <f>D10</f>
        <v>12711.5</v>
      </c>
      <c r="E9" s="12">
        <f aca="true" t="shared" si="0" ref="E9:E36">D9/C9*100</f>
        <v>99.99292029829144</v>
      </c>
    </row>
    <row r="10" spans="1:5" ht="21" customHeight="1">
      <c r="A10" s="9" t="s">
        <v>8</v>
      </c>
      <c r="B10" s="10" t="s">
        <v>9</v>
      </c>
      <c r="C10" s="11">
        <v>12712.4</v>
      </c>
      <c r="D10" s="11">
        <v>12711.5</v>
      </c>
      <c r="E10" s="12">
        <f t="shared" si="0"/>
        <v>99.99292029829144</v>
      </c>
    </row>
    <row r="11" spans="1:5" ht="18" customHeight="1">
      <c r="A11" s="9" t="s">
        <v>10</v>
      </c>
      <c r="B11" s="13" t="s">
        <v>11</v>
      </c>
      <c r="C11" s="11">
        <v>0.9</v>
      </c>
      <c r="D11" s="11">
        <f>D12</f>
        <v>0.97</v>
      </c>
      <c r="E11" s="12">
        <f t="shared" si="0"/>
        <v>107.77777777777777</v>
      </c>
    </row>
    <row r="12" spans="1:5" ht="18.75" customHeight="1">
      <c r="A12" s="9" t="s">
        <v>12</v>
      </c>
      <c r="B12" s="10" t="s">
        <v>13</v>
      </c>
      <c r="C12" s="11">
        <v>0.9</v>
      </c>
      <c r="D12" s="12">
        <v>0.97</v>
      </c>
      <c r="E12" s="12">
        <f t="shared" si="0"/>
        <v>107.77777777777777</v>
      </c>
    </row>
    <row r="13" spans="1:5" ht="18.75" customHeight="1">
      <c r="A13" s="9" t="s">
        <v>14</v>
      </c>
      <c r="B13" s="13" t="s">
        <v>15</v>
      </c>
      <c r="C13" s="11">
        <f>C14+C15+C16</f>
        <v>21200.2</v>
      </c>
      <c r="D13" s="11">
        <f>D14+D15+D16</f>
        <v>21933.6</v>
      </c>
      <c r="E13" s="12">
        <f t="shared" si="0"/>
        <v>103.45940132640257</v>
      </c>
    </row>
    <row r="14" spans="1:5" ht="15" customHeight="1">
      <c r="A14" s="9" t="s">
        <v>38</v>
      </c>
      <c r="B14" s="10" t="s">
        <v>32</v>
      </c>
      <c r="C14" s="11">
        <v>321.7</v>
      </c>
      <c r="D14" s="12">
        <v>407.2</v>
      </c>
      <c r="E14" s="12">
        <f t="shared" si="0"/>
        <v>126.57755672987254</v>
      </c>
    </row>
    <row r="15" spans="1:8" ht="15" customHeight="1">
      <c r="A15" s="9" t="s">
        <v>33</v>
      </c>
      <c r="B15" s="10" t="s">
        <v>34</v>
      </c>
      <c r="C15" s="11">
        <v>15000</v>
      </c>
      <c r="D15" s="12">
        <v>15347.8</v>
      </c>
      <c r="E15" s="12">
        <f t="shared" si="0"/>
        <v>102.31866666666667</v>
      </c>
      <c r="H15" s="5"/>
    </row>
    <row r="16" spans="1:8" ht="15" customHeight="1">
      <c r="A16" s="9" t="s">
        <v>50</v>
      </c>
      <c r="B16" s="10" t="s">
        <v>51</v>
      </c>
      <c r="C16" s="11">
        <v>5878.5</v>
      </c>
      <c r="D16" s="12">
        <v>6178.6</v>
      </c>
      <c r="E16" s="12">
        <f t="shared" si="0"/>
        <v>105.10504380369143</v>
      </c>
      <c r="H16" s="5"/>
    </row>
    <row r="17" spans="1:8" ht="15" customHeight="1">
      <c r="A17" s="9" t="s">
        <v>53</v>
      </c>
      <c r="B17" s="10" t="s">
        <v>54</v>
      </c>
      <c r="C17" s="11"/>
      <c r="D17" s="12">
        <v>-0.9</v>
      </c>
      <c r="E17" s="12"/>
      <c r="H17" s="5"/>
    </row>
    <row r="18" spans="1:5" ht="25.5" customHeight="1">
      <c r="A18" s="9" t="s">
        <v>35</v>
      </c>
      <c r="B18" s="13" t="s">
        <v>16</v>
      </c>
      <c r="C18" s="11">
        <v>9000</v>
      </c>
      <c r="D18" s="24">
        <v>9382.7</v>
      </c>
      <c r="E18" s="12">
        <f t="shared" si="0"/>
        <v>104.25222222222223</v>
      </c>
    </row>
    <row r="19" spans="1:5" ht="45.75" customHeight="1">
      <c r="A19" s="9" t="s">
        <v>36</v>
      </c>
      <c r="B19" s="13" t="s">
        <v>17</v>
      </c>
      <c r="C19" s="11">
        <v>2500</v>
      </c>
      <c r="D19" s="12">
        <v>2329.9</v>
      </c>
      <c r="E19" s="12">
        <f t="shared" si="0"/>
        <v>93.196</v>
      </c>
    </row>
    <row r="20" spans="1:5" ht="25.5" customHeight="1" hidden="1">
      <c r="A20" s="9" t="s">
        <v>28</v>
      </c>
      <c r="B20" s="13" t="s">
        <v>18</v>
      </c>
      <c r="C20" s="11"/>
      <c r="D20" s="12"/>
      <c r="E20" s="12" t="e">
        <f t="shared" si="0"/>
        <v>#DIV/0!</v>
      </c>
    </row>
    <row r="21" spans="1:5" ht="25.5" customHeight="1">
      <c r="A21" s="9" t="s">
        <v>46</v>
      </c>
      <c r="B21" s="13" t="s">
        <v>47</v>
      </c>
      <c r="C21" s="11">
        <v>7520</v>
      </c>
      <c r="D21" s="12">
        <v>7605.7</v>
      </c>
      <c r="E21" s="12">
        <f t="shared" si="0"/>
        <v>101.13962765957447</v>
      </c>
    </row>
    <row r="22" spans="1:5" ht="30" customHeight="1">
      <c r="A22" s="9" t="s">
        <v>46</v>
      </c>
      <c r="B22" s="13" t="s">
        <v>49</v>
      </c>
      <c r="C22" s="11">
        <v>1800</v>
      </c>
      <c r="D22" s="12">
        <v>2378.2</v>
      </c>
      <c r="E22" s="12">
        <f t="shared" si="0"/>
        <v>132.1222222222222</v>
      </c>
    </row>
    <row r="23" spans="1:5" ht="30" customHeight="1">
      <c r="A23" s="9" t="s">
        <v>37</v>
      </c>
      <c r="B23" s="13" t="s">
        <v>19</v>
      </c>
      <c r="C23" s="12">
        <f>C24</f>
        <v>7656.5</v>
      </c>
      <c r="D23" s="12">
        <f>D24</f>
        <v>6976</v>
      </c>
      <c r="E23" s="12">
        <f t="shared" si="0"/>
        <v>91.11212695095671</v>
      </c>
    </row>
    <row r="24" spans="1:5" ht="20.25" customHeight="1">
      <c r="A24" s="9" t="s">
        <v>45</v>
      </c>
      <c r="B24" s="13" t="s">
        <v>29</v>
      </c>
      <c r="C24" s="12">
        <v>7656.5</v>
      </c>
      <c r="D24" s="12">
        <v>6976</v>
      </c>
      <c r="E24" s="12">
        <f t="shared" si="0"/>
        <v>91.11212695095671</v>
      </c>
    </row>
    <row r="25" spans="1:5" ht="33" customHeight="1">
      <c r="A25" s="9" t="s">
        <v>52</v>
      </c>
      <c r="B25" s="13" t="s">
        <v>47</v>
      </c>
      <c r="C25" s="12">
        <v>895</v>
      </c>
      <c r="D25" s="12">
        <v>646.4</v>
      </c>
      <c r="E25" s="12">
        <f t="shared" si="0"/>
        <v>72.22346368715084</v>
      </c>
    </row>
    <row r="26" spans="1:5" ht="36" customHeight="1">
      <c r="A26" s="9" t="s">
        <v>20</v>
      </c>
      <c r="B26" s="13" t="s">
        <v>30</v>
      </c>
      <c r="C26" s="12">
        <f>C27+C28++C29+C30+C34+C35+C36</f>
        <v>11355.599999999999</v>
      </c>
      <c r="D26" s="12">
        <f>D27+D28++D29+D30+D34+D35+D36</f>
        <v>11355.599999999999</v>
      </c>
      <c r="E26" s="12">
        <f t="shared" si="0"/>
        <v>100</v>
      </c>
    </row>
    <row r="27" spans="1:5" ht="36" customHeight="1">
      <c r="A27" s="9" t="s">
        <v>20</v>
      </c>
      <c r="B27" s="13" t="s">
        <v>42</v>
      </c>
      <c r="C27" s="12">
        <v>8111.2</v>
      </c>
      <c r="D27" s="12">
        <v>8111.2</v>
      </c>
      <c r="E27" s="12">
        <f t="shared" si="0"/>
        <v>100</v>
      </c>
    </row>
    <row r="28" spans="1:5" ht="32.25" customHeight="1">
      <c r="A28" s="9" t="s">
        <v>20</v>
      </c>
      <c r="B28" s="13" t="s">
        <v>39</v>
      </c>
      <c r="C28" s="14">
        <v>1298.6</v>
      </c>
      <c r="D28" s="12">
        <v>1298.6</v>
      </c>
      <c r="E28" s="12">
        <f t="shared" si="0"/>
        <v>100</v>
      </c>
    </row>
    <row r="29" spans="1:5" ht="27" customHeight="1">
      <c r="A29" s="9" t="s">
        <v>40</v>
      </c>
      <c r="B29" s="13" t="s">
        <v>41</v>
      </c>
      <c r="C29" s="14">
        <v>714.8</v>
      </c>
      <c r="D29" s="12">
        <v>714.8</v>
      </c>
      <c r="E29" s="12">
        <f t="shared" si="0"/>
        <v>100</v>
      </c>
    </row>
    <row r="30" spans="1:5" ht="33" customHeight="1">
      <c r="A30" s="9" t="s">
        <v>43</v>
      </c>
      <c r="B30" s="13" t="s">
        <v>44</v>
      </c>
      <c r="C30" s="14">
        <v>108</v>
      </c>
      <c r="D30" s="12">
        <v>108</v>
      </c>
      <c r="E30" s="12">
        <f t="shared" si="0"/>
        <v>100</v>
      </c>
    </row>
    <row r="31" spans="1:5" s="2" customFormat="1" ht="17.25" customHeight="1" hidden="1">
      <c r="A31" s="15" t="s">
        <v>21</v>
      </c>
      <c r="B31" s="16" t="s">
        <v>22</v>
      </c>
      <c r="C31" s="17"/>
      <c r="D31" s="18"/>
      <c r="E31" s="12" t="e">
        <f t="shared" si="0"/>
        <v>#DIV/0!</v>
      </c>
    </row>
    <row r="32" spans="1:5" s="2" customFormat="1" ht="25.5" customHeight="1" hidden="1">
      <c r="A32" s="15" t="s">
        <v>23</v>
      </c>
      <c r="B32" s="16" t="s">
        <v>24</v>
      </c>
      <c r="C32" s="17"/>
      <c r="D32" s="18"/>
      <c r="E32" s="12" t="e">
        <f t="shared" si="0"/>
        <v>#DIV/0!</v>
      </c>
    </row>
    <row r="33" spans="1:5" s="2" customFormat="1" ht="25.5" customHeight="1" hidden="1">
      <c r="A33" s="15" t="s">
        <v>25</v>
      </c>
      <c r="B33" s="16" t="s">
        <v>26</v>
      </c>
      <c r="C33" s="17"/>
      <c r="D33" s="18"/>
      <c r="E33" s="12" t="e">
        <f t="shared" si="0"/>
        <v>#DIV/0!</v>
      </c>
    </row>
    <row r="34" spans="1:5" s="2" customFormat="1" ht="25.5" customHeight="1">
      <c r="A34" s="26" t="s">
        <v>55</v>
      </c>
      <c r="B34" s="27" t="s">
        <v>56</v>
      </c>
      <c r="C34" s="28">
        <v>10</v>
      </c>
      <c r="D34" s="24">
        <v>10</v>
      </c>
      <c r="E34" s="12">
        <f t="shared" si="0"/>
        <v>100</v>
      </c>
    </row>
    <row r="35" spans="1:5" s="2" customFormat="1" ht="68.25" customHeight="1">
      <c r="A35" s="26" t="s">
        <v>58</v>
      </c>
      <c r="B35" s="29" t="s">
        <v>57</v>
      </c>
      <c r="C35" s="28">
        <v>143.5</v>
      </c>
      <c r="D35" s="24">
        <v>143.5</v>
      </c>
      <c r="E35" s="12">
        <f t="shared" si="0"/>
        <v>100</v>
      </c>
    </row>
    <row r="36" spans="1:5" s="2" customFormat="1" ht="51" customHeight="1">
      <c r="A36" s="26" t="s">
        <v>58</v>
      </c>
      <c r="B36" s="29" t="s">
        <v>59</v>
      </c>
      <c r="C36" s="28">
        <v>969.5</v>
      </c>
      <c r="D36" s="24">
        <v>969.5</v>
      </c>
      <c r="E36" s="12">
        <f t="shared" si="0"/>
        <v>100</v>
      </c>
    </row>
    <row r="37" spans="1:5" ht="24.75" customHeight="1">
      <c r="A37" s="25"/>
      <c r="B37" s="8" t="s">
        <v>27</v>
      </c>
      <c r="C37" s="19">
        <f>C8+C26</f>
        <v>74640.6</v>
      </c>
      <c r="D37" s="30">
        <f>D8+D26</f>
        <v>75319.67</v>
      </c>
      <c r="E37" s="19">
        <f>D37/C37*100</f>
        <v>100.90978636291777</v>
      </c>
    </row>
    <row r="38" spans="1:5" ht="25.5" customHeight="1">
      <c r="A38" s="20"/>
      <c r="B38" s="5"/>
      <c r="C38" s="21"/>
      <c r="D38" s="5"/>
      <c r="E38" s="5"/>
    </row>
    <row r="39" spans="1:5" ht="25.5" customHeight="1">
      <c r="A39" s="20"/>
      <c r="B39" s="5"/>
      <c r="C39" s="21"/>
      <c r="D39" s="5"/>
      <c r="E39" s="5"/>
    </row>
    <row r="40" ht="25.5" customHeight="1">
      <c r="A40" s="3"/>
    </row>
  </sheetData>
  <mergeCells count="1">
    <mergeCell ref="A5:E6"/>
  </mergeCells>
  <printOptions/>
  <pageMargins left="0.1968503937007874" right="0" top="0.7874015748031497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stv</dc:creator>
  <cp:keywords/>
  <dc:description/>
  <cp:lastModifiedBy>rabst</cp:lastModifiedBy>
  <cp:lastPrinted>2012-01-19T14:27:28Z</cp:lastPrinted>
  <dcterms:created xsi:type="dcterms:W3CDTF">2008-02-15T12:59:39Z</dcterms:created>
  <dcterms:modified xsi:type="dcterms:W3CDTF">2012-03-15T08:29:46Z</dcterms:modified>
  <cp:category/>
  <cp:version/>
  <cp:contentType/>
  <cp:contentStatus/>
</cp:coreProperties>
</file>