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<sst xmlns="http://schemas.openxmlformats.org/spreadsheetml/2006/main" count="71" uniqueCount="67">
  <si>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</si>
  <si>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</si>
  <si>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</si>
  <si>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</si>
  <si>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</si>
  <si>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</si>
  <si>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</si>
  <si>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</si>
  <si>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</si>
  <si>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</si>
  <si>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</si>
  <si>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</si>
  <si>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</si>
  <si>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</si>
  <si>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</si>
  <si>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</si>
  <si>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</si>
  <si>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</si>
  <si>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</si>
  <si>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</si>
  <si>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</si>
  <si>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</si>
  <si>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</si>
  <si>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</si>
  <si>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</si>
  <si>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</si>
  <si>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</si>
  <si>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</si>
  <si>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</si>
  <si>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</si>
  <si>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</si>
  <si>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</si>
  <si>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</si>
  <si>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</si>
  <si>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</si>
  <si>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</si>
  <si>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</si>
  <si>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</si>
  <si>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</si>
  <si>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</si>
  <si>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</si>
  <si>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</si>
  <si>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</si>
  <si>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</si>
  <si>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</si>
  <si>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</si>
  <si>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</si>
  <si>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</si>
  <si>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</si>
  <si>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</si>
  <si>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</si>
  <si>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на 2011 год</t>
  </si>
  <si>
    <t>План на 2011год тыс.руб</t>
  </si>
  <si>
    <t>%исполнение</t>
  </si>
  <si>
    <t>1 11 09045 10 0111 120</t>
  </si>
  <si>
    <t>2 02 04000 00 0000 151</t>
  </si>
  <si>
    <t>2 02 03000 00 0000 151</t>
  </si>
  <si>
    <t>Субвенции бюджетам поселений на выполнение передаваемых полномочий  субъектов РФ (административная комиссия)</t>
  </si>
  <si>
    <t>1 09 04050 10 0000 110</t>
  </si>
  <si>
    <t>Зем.налог до 1января 2006г</t>
  </si>
  <si>
    <t>Исполнение 9 мес.2011г</t>
  </si>
  <si>
    <t>2 02  02999 10 0000 151</t>
  </si>
  <si>
    <t>Прочие субсидии бюджетам поселений</t>
  </si>
  <si>
    <t xml:space="preserve">Прочие межбюджетные трансферты, передаваемые бюджетам поселений </t>
  </si>
  <si>
    <t>Межбюджетные трансферты, передаваемые бюджетам поселений из бюджетовмуниципальных  районов на осуществление  на осуществление части полномочий по решению вопросов местного значения в соответствии с заключенными соглашениями</t>
  </si>
  <si>
    <t xml:space="preserve">  к решению совета депутатов</t>
  </si>
  <si>
    <t xml:space="preserve">  № 25 от 16.11. 2011 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</si>
</sst>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 vertical="distributed" wrapText="1"/>
    </xf>
    <xf numFmtId="180" fontId="1" fillId="0" borderId="2" xfId="0" applyNumberFormat="1" applyFont="1" applyBorder="1" applyAlignment="1">
      <alignment horizontal="center" vertical="distributed" wrapText="1"/>
    </xf>
    <xf numFmtId="180" fontId="8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0" fontId="1" fillId="0" borderId="1" xfId="0" applyNumberFormat="1" applyFont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/>
    </xf>
    <xf numFmtId="185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3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75" zoomScaleNormal="75" workbookViewId="0" topLeftCell="A1">
      <selection activeCell="B8" sqref="B8:B9"/>
    </sheetView>
  </sheetViews>
  <sheetFormatPr defaultColWidth="9.140625" defaultRowHeight="12.75"/>
  <cols>
    <col min="1" max="1" width="21.140625" style="0" customWidth="1"/>
    <col min="2" max="2" width="45.28125" style="0" customWidth="1"/>
    <col min="3" max="3" width="11.28125" style="0" customWidth="1"/>
    <col min="4" max="4" width="8.28125" style="0" customWidth="1"/>
    <col min="5" max="5" width="6.00390625" style="0" customWidth="1"/>
  </cols>
  <sheetData>
    <row r="1" ht="14.25" customHeight="1">
      <c r="C1" s="2" t="s">
        <v>22</v>
      </c>
    </row>
    <row r="2" ht="10.5" customHeight="1">
      <c r="C2" s="1" t="s">
        <v>65</v>
      </c>
    </row>
    <row r="3" ht="12.75">
      <c r="C3" s="1" t="s">
        <v>23</v>
      </c>
    </row>
    <row r="4" ht="12.75">
      <c r="C4" s="1" t="s">
        <v>66</v>
      </c>
    </row>
    <row r="5" spans="1:3" ht="15.75">
      <c r="A5" s="32" t="s">
        <v>13</v>
      </c>
      <c r="B5" s="32"/>
      <c r="C5" s="32"/>
    </row>
    <row r="6" spans="1:3" ht="15.75">
      <c r="A6" s="32" t="s">
        <v>24</v>
      </c>
      <c r="B6" s="32"/>
      <c r="C6" s="32"/>
    </row>
    <row r="7" spans="1:3" ht="15.75">
      <c r="A7" s="32" t="s">
        <v>51</v>
      </c>
      <c r="B7" s="32"/>
      <c r="C7" s="32"/>
    </row>
    <row r="8" spans="1:5" ht="48.75" customHeight="1">
      <c r="A8" s="33" t="s">
        <v>0</v>
      </c>
      <c r="B8" s="35" t="s">
        <v>14</v>
      </c>
      <c r="C8" s="36" t="s">
        <v>52</v>
      </c>
      <c r="D8" s="30" t="s">
        <v>60</v>
      </c>
      <c r="E8" s="30" t="s">
        <v>53</v>
      </c>
    </row>
    <row r="9" spans="1:5" ht="15.75" customHeight="1">
      <c r="A9" s="34"/>
      <c r="B9" s="35"/>
      <c r="C9" s="37"/>
      <c r="D9" s="31"/>
      <c r="E9" s="31"/>
    </row>
    <row r="10" spans="1:8" ht="12.75">
      <c r="A10" s="3">
        <v>1</v>
      </c>
      <c r="B10" s="3">
        <v>2</v>
      </c>
      <c r="C10" s="19">
        <v>3</v>
      </c>
      <c r="D10" s="3">
        <v>4</v>
      </c>
      <c r="E10" s="3">
        <v>5</v>
      </c>
      <c r="H10" s="25"/>
    </row>
    <row r="11" spans="1:5" ht="12.75">
      <c r="A11" s="4" t="s">
        <v>50</v>
      </c>
      <c r="B11" s="4" t="s">
        <v>49</v>
      </c>
      <c r="C11" s="20">
        <f>C12+C14+C16+C21+C25+C27+C29</f>
        <v>69794.8</v>
      </c>
      <c r="D11" s="20">
        <f>D12+D14+D16+D21+D25+D27+D29+D20</f>
        <v>44011.4</v>
      </c>
      <c r="E11" s="28">
        <f>D11/C11*100</f>
        <v>63.05827941336604</v>
      </c>
    </row>
    <row r="12" spans="1:5" ht="12.75">
      <c r="A12" s="5" t="s">
        <v>1</v>
      </c>
      <c r="B12" s="6" t="s">
        <v>9</v>
      </c>
      <c r="C12" s="20">
        <f>C13</f>
        <v>12712.4</v>
      </c>
      <c r="D12" s="20">
        <f>D13</f>
        <v>8749.3</v>
      </c>
      <c r="E12" s="28">
        <f aca="true" t="shared" si="0" ref="E12:E40">D12/C12*100</f>
        <v>68.82492684308235</v>
      </c>
    </row>
    <row r="13" spans="1:5" ht="17.25" customHeight="1">
      <c r="A13" s="5" t="s">
        <v>2</v>
      </c>
      <c r="B13" s="7" t="s">
        <v>10</v>
      </c>
      <c r="C13" s="21">
        <v>12712.4</v>
      </c>
      <c r="D13" s="3">
        <v>8749.3</v>
      </c>
      <c r="E13" s="28">
        <f t="shared" si="0"/>
        <v>68.82492684308235</v>
      </c>
    </row>
    <row r="14" spans="1:5" ht="22.5" customHeight="1">
      <c r="A14" s="5" t="s">
        <v>3</v>
      </c>
      <c r="B14" s="6" t="s">
        <v>11</v>
      </c>
      <c r="C14" s="20">
        <f>SUM(C15:C15)</f>
        <v>0.9</v>
      </c>
      <c r="D14" s="20">
        <f>SUM(D15:D15)</f>
        <v>1</v>
      </c>
      <c r="E14" s="28">
        <f t="shared" si="0"/>
        <v>111.11111111111111</v>
      </c>
    </row>
    <row r="15" spans="1:5" ht="18.75" customHeight="1">
      <c r="A15" s="5" t="s">
        <v>4</v>
      </c>
      <c r="B15" s="7" t="s">
        <v>5</v>
      </c>
      <c r="C15" s="21">
        <v>0.9</v>
      </c>
      <c r="D15" s="27">
        <v>1</v>
      </c>
      <c r="E15" s="28">
        <f t="shared" si="0"/>
        <v>111.11111111111111</v>
      </c>
    </row>
    <row r="16" spans="1:5" ht="18.75" customHeight="1">
      <c r="A16" s="8" t="s">
        <v>25</v>
      </c>
      <c r="B16" s="9" t="s">
        <v>26</v>
      </c>
      <c r="C16" s="22">
        <f>C17+C18+C19</f>
        <v>27200.2</v>
      </c>
      <c r="D16" s="22">
        <f>D17+D18+D19</f>
        <v>16129.300000000001</v>
      </c>
      <c r="E16" s="28">
        <f t="shared" si="0"/>
        <v>59.298461040727645</v>
      </c>
    </row>
    <row r="17" spans="1:5" ht="18.75" customHeight="1">
      <c r="A17" s="8" t="s">
        <v>27</v>
      </c>
      <c r="B17" s="10" t="s">
        <v>28</v>
      </c>
      <c r="C17" s="23">
        <v>321.7</v>
      </c>
      <c r="D17" s="26">
        <v>356.2</v>
      </c>
      <c r="E17" s="28">
        <f t="shared" si="0"/>
        <v>110.72427727696612</v>
      </c>
    </row>
    <row r="18" spans="1:5" ht="18.75" customHeight="1">
      <c r="A18" s="8" t="s">
        <v>29</v>
      </c>
      <c r="B18" s="10" t="s">
        <v>30</v>
      </c>
      <c r="C18" s="23">
        <v>21000</v>
      </c>
      <c r="D18" s="26">
        <v>12008</v>
      </c>
      <c r="E18" s="28">
        <f t="shared" si="0"/>
        <v>57.18095238095238</v>
      </c>
    </row>
    <row r="19" spans="1:5" ht="18.75" customHeight="1">
      <c r="A19" s="8" t="s">
        <v>32</v>
      </c>
      <c r="B19" s="10" t="s">
        <v>31</v>
      </c>
      <c r="C19" s="23">
        <v>5878.5</v>
      </c>
      <c r="D19" s="26">
        <v>3765.1</v>
      </c>
      <c r="E19" s="28">
        <f t="shared" si="0"/>
        <v>64.04865186697286</v>
      </c>
    </row>
    <row r="20" spans="1:5" ht="18.75" customHeight="1">
      <c r="A20" s="8" t="s">
        <v>58</v>
      </c>
      <c r="B20" s="10" t="s">
        <v>59</v>
      </c>
      <c r="C20" s="23"/>
      <c r="D20" s="29">
        <v>15.5</v>
      </c>
      <c r="E20" s="28"/>
    </row>
    <row r="21" spans="1:5" ht="50.25" customHeight="1">
      <c r="A21" s="5" t="s">
        <v>15</v>
      </c>
      <c r="B21" s="11" t="s">
        <v>12</v>
      </c>
      <c r="C21" s="20">
        <f>C22+C23+C24</f>
        <v>12300</v>
      </c>
      <c r="D21" s="20">
        <f>D22+D23+D24</f>
        <v>8479.300000000001</v>
      </c>
      <c r="E21" s="28">
        <f t="shared" si="0"/>
        <v>68.93739837398375</v>
      </c>
    </row>
    <row r="22" spans="1:5" ht="21" customHeight="1">
      <c r="A22" s="8" t="s">
        <v>18</v>
      </c>
      <c r="B22" s="12" t="s">
        <v>19</v>
      </c>
      <c r="C22" s="21">
        <v>8000</v>
      </c>
      <c r="D22" s="3">
        <v>5078</v>
      </c>
      <c r="E22" s="28">
        <f t="shared" si="0"/>
        <v>63.475</v>
      </c>
    </row>
    <row r="23" spans="1:5" ht="30" customHeight="1">
      <c r="A23" s="8" t="s">
        <v>33</v>
      </c>
      <c r="B23" s="12" t="s">
        <v>20</v>
      </c>
      <c r="C23" s="21">
        <v>2500</v>
      </c>
      <c r="D23" s="3">
        <v>1643.6</v>
      </c>
      <c r="E23" s="28">
        <f t="shared" si="0"/>
        <v>65.74399999999999</v>
      </c>
    </row>
    <row r="24" spans="1:5" ht="30" customHeight="1">
      <c r="A24" s="8" t="s">
        <v>54</v>
      </c>
      <c r="B24" s="5" t="s">
        <v>45</v>
      </c>
      <c r="C24" s="21">
        <v>1800</v>
      </c>
      <c r="D24" s="3">
        <v>1757.7</v>
      </c>
      <c r="E24" s="28">
        <f t="shared" si="0"/>
        <v>97.65</v>
      </c>
    </row>
    <row r="25" spans="1:5" ht="20.25" customHeight="1">
      <c r="A25" s="13" t="s">
        <v>43</v>
      </c>
      <c r="B25" s="9" t="s">
        <v>46</v>
      </c>
      <c r="C25" s="20">
        <f>C26</f>
        <v>6000</v>
      </c>
      <c r="D25" s="20">
        <f>D26</f>
        <v>5404.5</v>
      </c>
      <c r="E25" s="28">
        <f t="shared" si="0"/>
        <v>90.075</v>
      </c>
    </row>
    <row r="26" spans="1:5" ht="18" customHeight="1">
      <c r="A26" s="8" t="s">
        <v>42</v>
      </c>
      <c r="B26" s="12" t="s">
        <v>39</v>
      </c>
      <c r="C26" s="21">
        <v>6000</v>
      </c>
      <c r="D26" s="3">
        <v>5404.5</v>
      </c>
      <c r="E26" s="28">
        <f t="shared" si="0"/>
        <v>90.075</v>
      </c>
    </row>
    <row r="27" spans="1:5" ht="28.5" customHeight="1">
      <c r="A27" s="5" t="s">
        <v>16</v>
      </c>
      <c r="B27" s="11" t="s">
        <v>17</v>
      </c>
      <c r="C27" s="20">
        <f>C28</f>
        <v>10581.3</v>
      </c>
      <c r="D27" s="20">
        <f>D28</f>
        <v>4774.1</v>
      </c>
      <c r="E27" s="28">
        <f t="shared" si="0"/>
        <v>45.11827469214558</v>
      </c>
    </row>
    <row r="28" spans="1:5" ht="12.75">
      <c r="A28" s="5" t="s">
        <v>41</v>
      </c>
      <c r="B28" s="14" t="s">
        <v>21</v>
      </c>
      <c r="C28" s="21">
        <v>10581.3</v>
      </c>
      <c r="D28" s="3">
        <v>4774.1</v>
      </c>
      <c r="E28" s="28">
        <f t="shared" si="0"/>
        <v>45.11827469214558</v>
      </c>
    </row>
    <row r="29" spans="1:5" ht="21.75" customHeight="1">
      <c r="A29" s="6" t="s">
        <v>6</v>
      </c>
      <c r="B29" s="15" t="s">
        <v>47</v>
      </c>
      <c r="C29" s="20">
        <f>C30</f>
        <v>1000</v>
      </c>
      <c r="D29" s="20">
        <f>D30</f>
        <v>458.4</v>
      </c>
      <c r="E29" s="28">
        <f t="shared" si="0"/>
        <v>45.839999999999996</v>
      </c>
    </row>
    <row r="30" spans="1:5" ht="38.25">
      <c r="A30" s="5" t="s">
        <v>44</v>
      </c>
      <c r="B30" s="14" t="s">
        <v>48</v>
      </c>
      <c r="C30" s="21">
        <v>1000</v>
      </c>
      <c r="D30" s="3">
        <v>458.4</v>
      </c>
      <c r="E30" s="28">
        <f t="shared" si="0"/>
        <v>45.839999999999996</v>
      </c>
    </row>
    <row r="31" spans="1:5" ht="21.75" customHeight="1">
      <c r="A31" s="6" t="s">
        <v>7</v>
      </c>
      <c r="B31" s="6" t="s">
        <v>8</v>
      </c>
      <c r="C31" s="20">
        <f>C32+C33+C34+C38</f>
        <v>11292.599999999999</v>
      </c>
      <c r="D31" s="20">
        <f>D32+D33+D34+D38</f>
        <v>9792.6</v>
      </c>
      <c r="E31" s="28">
        <f t="shared" si="0"/>
        <v>86.71696509218427</v>
      </c>
    </row>
    <row r="32" spans="1:5" ht="16.5" customHeight="1">
      <c r="A32" s="5" t="s">
        <v>7</v>
      </c>
      <c r="B32" s="5" t="s">
        <v>34</v>
      </c>
      <c r="C32" s="21">
        <v>8111.2</v>
      </c>
      <c r="D32" s="3">
        <v>6602.5</v>
      </c>
      <c r="E32" s="28">
        <f t="shared" si="0"/>
        <v>81.39979287898214</v>
      </c>
    </row>
    <row r="33" spans="1:5" ht="16.5" customHeight="1">
      <c r="A33" s="5" t="s">
        <v>7</v>
      </c>
      <c r="B33" s="5" t="s">
        <v>35</v>
      </c>
      <c r="C33" s="21">
        <v>1298.6</v>
      </c>
      <c r="D33" s="3">
        <v>1298.6</v>
      </c>
      <c r="E33" s="28">
        <f t="shared" si="0"/>
        <v>100</v>
      </c>
    </row>
    <row r="34" spans="1:5" ht="16.5" customHeight="1">
      <c r="A34" s="5" t="s">
        <v>36</v>
      </c>
      <c r="B34" s="5" t="s">
        <v>37</v>
      </c>
      <c r="C34" s="21">
        <f>C35+C36+C37+C39</f>
        <v>913.3</v>
      </c>
      <c r="D34" s="21">
        <f>D35+D36+D37+D39</f>
        <v>934.5</v>
      </c>
      <c r="E34" s="28">
        <f t="shared" si="0"/>
        <v>102.32125260045987</v>
      </c>
    </row>
    <row r="35" spans="1:5" ht="30" customHeight="1">
      <c r="A35" s="5" t="s">
        <v>36</v>
      </c>
      <c r="B35" s="5" t="s">
        <v>38</v>
      </c>
      <c r="C35" s="21">
        <v>657.8</v>
      </c>
      <c r="D35" s="3">
        <v>714.8</v>
      </c>
      <c r="E35" s="28">
        <f t="shared" si="0"/>
        <v>108.66524779568259</v>
      </c>
    </row>
    <row r="36" spans="1:5" ht="88.5" customHeight="1">
      <c r="A36" s="3" t="s">
        <v>55</v>
      </c>
      <c r="B36" s="16" t="s">
        <v>64</v>
      </c>
      <c r="C36" s="21">
        <v>143.5</v>
      </c>
      <c r="D36" s="3">
        <v>107.7</v>
      </c>
      <c r="E36" s="28">
        <f t="shared" si="0"/>
        <v>75.05226480836237</v>
      </c>
    </row>
    <row r="37" spans="1:5" ht="49.5" customHeight="1">
      <c r="A37" s="3" t="s">
        <v>56</v>
      </c>
      <c r="B37" s="16" t="s">
        <v>57</v>
      </c>
      <c r="C37" s="21">
        <v>10</v>
      </c>
      <c r="D37" s="27">
        <v>10</v>
      </c>
      <c r="E37" s="28">
        <f t="shared" si="0"/>
        <v>100</v>
      </c>
    </row>
    <row r="38" spans="1:5" ht="49.5" customHeight="1">
      <c r="A38" s="3" t="s">
        <v>61</v>
      </c>
      <c r="B38" s="16" t="s">
        <v>62</v>
      </c>
      <c r="C38" s="21">
        <v>969.5</v>
      </c>
      <c r="D38" s="27">
        <v>957</v>
      </c>
      <c r="E38" s="28">
        <f t="shared" si="0"/>
        <v>98.71067560598247</v>
      </c>
    </row>
    <row r="39" spans="1:5" ht="42.75" customHeight="1">
      <c r="A39" s="3" t="s">
        <v>55</v>
      </c>
      <c r="B39" s="16" t="s">
        <v>63</v>
      </c>
      <c r="C39" s="21">
        <v>102</v>
      </c>
      <c r="D39" s="27">
        <v>102</v>
      </c>
      <c r="E39" s="28">
        <f t="shared" si="0"/>
        <v>100</v>
      </c>
    </row>
    <row r="40" spans="1:5" ht="12.75">
      <c r="A40" s="17"/>
      <c r="B40" s="18" t="s">
        <v>40</v>
      </c>
      <c r="C40" s="24">
        <f>C11+C31</f>
        <v>81087.4</v>
      </c>
      <c r="D40" s="24">
        <f>D11+D31</f>
        <v>53804</v>
      </c>
      <c r="E40" s="28">
        <f t="shared" si="0"/>
        <v>66.35309554875357</v>
      </c>
    </row>
  </sheetData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Siv</cp:lastModifiedBy>
  <cp:lastPrinted>2011-04-15T11:41:50Z</cp:lastPrinted>
  <dcterms:created xsi:type="dcterms:W3CDTF">1996-10-08T23:32:33Z</dcterms:created>
  <dcterms:modified xsi:type="dcterms:W3CDTF">2011-11-18T08:33:58Z</dcterms:modified>
  <cp:category/>
  <cp:version/>
  <cp:contentType/>
  <cp:contentStatus/>
</cp:coreProperties>
</file>