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<sst xmlns="http://schemas.openxmlformats.org/spreadsheetml/2006/main" count="85" uniqueCount="84">
  <si>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</si>
  <si>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</si>
  <si>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</si>
  <si>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</si>
  <si>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</si>
  <si>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</si>
  <si>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</si>
  <si>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Приложение  2</t>
  </si>
  <si>
    <t>Сумма, (тыс.руб.)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</si>
  <si>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</si>
  <si>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</si>
  <si>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</si>
  <si>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</si>
  <si>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</si>
  <si>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</si>
  <si>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</si>
  <si>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</si>
  <si>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</si>
  <si>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</si>
  <si>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</si>
  <si>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</si>
  <si>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</si>
  <si>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</si>
  <si>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</si>
  <si>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</si>
  <si>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</si>
  <si>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</si>
  <si>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</si>
  <si>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</si>
  <si>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</si>
  <si>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</si>
  <si>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</si>
  <si>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</si>
  <si>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</si>
  <si>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</si>
  <si>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</si>
  <si>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</si>
  <si>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</si>
  <si>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</si>
  <si>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</si>
  <si>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</si>
  <si>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</si>
  <si>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</si>
  <si>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</si>
  <si>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</si>
  <si>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</si>
  <si>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</si>
  <si>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</si>
  <si>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</si>
  <si>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</si>
  <si>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</si>
  <si>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</si>
  <si>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</si>
  <si>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</si>
  <si>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</si>
  <si>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</si>
  <si>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</si>
  <si>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</si>
  <si>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</si>
  <si>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</si>
  <si>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</si>
  <si>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</si>
  <si>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</si>
  <si>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</si>
  <si>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</si>
  <si>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</si>
  <si>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</si>
  <si>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Прочие межбюджетные трансферты, передаваемые бюджетам городских поселений</t>
  </si>
  <si>
    <t>Доходы бюджета - Всего</t>
  </si>
  <si>
    <t xml:space="preserve">%Исполнения </t>
  </si>
  <si>
    <t>000 1 17 01050 13 0000 180</t>
  </si>
  <si>
    <t>Невыясненые поступления, зачисляемые в бюджеты городских поселений</t>
  </si>
  <si>
    <t>000 2 19 00000 00 0000 151</t>
  </si>
  <si>
    <t>Возврат остатков субсидий, субвенций и иных межбюджетных трансфетов, имеющих целевое назначение, прошлых лет</t>
  </si>
  <si>
    <t>Возврат остатков субсидий, субвенций и иных межбюджетных трансфетов, имеющих целевое назначение, прошлых летиз бюджетов городских поселений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</si>
  <si>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</si>
  <si>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</si>
  <si>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000 2 02 20216 13 0000 151</t>
  </si>
  <si>
    <t>000 2 02 29999 13 0000 151</t>
  </si>
  <si>
    <t>Прочие субсидии бюджетам городских поселений</t>
  </si>
  <si>
    <t>000 2 02 49999 13 0000 151</t>
  </si>
  <si>
    <t>000 2 19 06000 13 0000 151</t>
  </si>
  <si>
    <t>на 2017 год</t>
  </si>
  <si>
    <t>Исполнение 2кв.Сумма, (тыс.руб.)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</si>
</sst>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10419]###\ ###\ ###\ ###\ ##0.00"/>
    <numFmt numFmtId="186" formatCode="0.0000"/>
    <numFmt numFmtId="187" formatCode="0.000"/>
    <numFmt numFmtId="188" formatCode="0.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26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24" borderId="11" xfId="33" applyNumberFormat="1" applyFont="1" applyFill="1" applyBorder="1" applyAlignment="1">
      <alignment horizontal="center" vertical="center" wrapText="1" readingOrder="1"/>
      <protection/>
    </xf>
    <xf numFmtId="0" fontId="27" fillId="24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12" xfId="0" applyFont="1" applyBorder="1" applyAlignment="1">
      <alignment horizontal="center"/>
    </xf>
    <xf numFmtId="185" fontId="5" fillId="24" borderId="13" xfId="33" applyNumberFormat="1" applyFont="1" applyFill="1" applyBorder="1" applyAlignment="1">
      <alignment horizontal="right" vertical="center" wrapText="1" readingOrder="1"/>
      <protection/>
    </xf>
    <xf numFmtId="185" fontId="5" fillId="0" borderId="13" xfId="33" applyNumberFormat="1" applyFont="1" applyFill="1" applyBorder="1" applyAlignment="1">
      <alignment horizontal="right" vertical="center" wrapText="1" readingOrder="1"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188" fontId="0" fillId="24" borderId="10" xfId="0" applyNumberFormat="1" applyFill="1" applyBorder="1" applyAlignment="1">
      <alignment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185" fontId="5" fillId="0" borderId="11" xfId="33" applyNumberFormat="1" applyFont="1" applyFill="1" applyBorder="1" applyAlignment="1">
      <alignment horizontal="right" vertical="center" wrapText="1" readingOrder="1"/>
      <protection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37">
      <selection activeCell="D10" sqref="D10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1.7109375" style="0" customWidth="1"/>
  </cols>
  <sheetData>
    <row r="1" ht="14.25" customHeight="1">
      <c r="C1" s="2" t="s">
        <v>7</v>
      </c>
    </row>
    <row r="2" ht="10.5" customHeight="1">
      <c r="C2" s="1"/>
    </row>
    <row r="3" ht="12.75">
      <c r="C3" s="1"/>
    </row>
    <row r="4" ht="12.75">
      <c r="C4" s="1"/>
    </row>
    <row r="5" spans="1:3" ht="15">
      <c r="A5" s="28" t="s">
        <v>5</v>
      </c>
      <c r="B5" s="28"/>
      <c r="C5" s="28"/>
    </row>
    <row r="6" spans="1:3" ht="15">
      <c r="A6" s="28" t="s">
        <v>9</v>
      </c>
      <c r="B6" s="28"/>
      <c r="C6" s="28"/>
    </row>
    <row r="7" spans="1:3" ht="15">
      <c r="A7" s="28" t="s">
        <v>82</v>
      </c>
      <c r="B7" s="28"/>
      <c r="C7" s="28"/>
    </row>
    <row r="8" spans="1:5" ht="30.75" customHeight="1">
      <c r="A8" s="29" t="s">
        <v>0</v>
      </c>
      <c r="B8" s="31" t="s">
        <v>6</v>
      </c>
      <c r="C8" s="24" t="s">
        <v>8</v>
      </c>
      <c r="D8" s="24" t="s">
        <v>83</v>
      </c>
      <c r="E8" s="26" t="s">
        <v>69</v>
      </c>
    </row>
    <row r="9" spans="1:5" ht="15.75" customHeight="1">
      <c r="A9" s="30"/>
      <c r="B9" s="31"/>
      <c r="C9" s="25"/>
      <c r="D9" s="25"/>
      <c r="E9" s="27"/>
    </row>
    <row r="10" spans="1:5" ht="12.75">
      <c r="A10" s="3">
        <v>1</v>
      </c>
      <c r="B10" s="3">
        <v>2</v>
      </c>
      <c r="C10" s="15">
        <v>3</v>
      </c>
      <c r="D10" s="18"/>
      <c r="E10" s="18"/>
    </row>
    <row r="11" spans="1:5" ht="34.5" customHeight="1">
      <c r="A11" s="5"/>
      <c r="B11" s="14" t="s">
        <v>12</v>
      </c>
      <c r="C11" s="16">
        <f>C12+C23</f>
        <v>84532.5</v>
      </c>
      <c r="D11" s="16">
        <f>D12+D23</f>
        <v>34574</v>
      </c>
      <c r="E11" s="21">
        <f>D11/C11*100</f>
        <v>40.900245467719515</v>
      </c>
    </row>
    <row r="12" spans="1:5" ht="15" customHeight="1">
      <c r="A12" s="5"/>
      <c r="B12" s="14" t="s">
        <v>13</v>
      </c>
      <c r="C12" s="16">
        <f>C13+C15+C17+C19+C21</f>
        <v>62882.5</v>
      </c>
      <c r="D12" s="16">
        <f>D13+D15+D17+D19+D21</f>
        <v>25254.1</v>
      </c>
      <c r="E12" s="21">
        <f aca="true" t="shared" si="0" ref="E12:E50">D12/C12*100</f>
        <v>40.160776050570504</v>
      </c>
    </row>
    <row r="13" spans="1:5" ht="27" customHeight="1">
      <c r="A13" s="6" t="s">
        <v>14</v>
      </c>
      <c r="B13" s="7" t="s">
        <v>3</v>
      </c>
      <c r="C13" s="17">
        <f>C14</f>
        <v>26137</v>
      </c>
      <c r="D13" s="17">
        <f>D14</f>
        <v>12040.2</v>
      </c>
      <c r="E13" s="21">
        <f t="shared" si="0"/>
        <v>46.065730573516475</v>
      </c>
    </row>
    <row r="14" spans="1:5" ht="63.75" customHeight="1">
      <c r="A14" s="8" t="s">
        <v>15</v>
      </c>
      <c r="B14" s="8" t="s">
        <v>16</v>
      </c>
      <c r="C14" s="17">
        <v>26137</v>
      </c>
      <c r="D14" s="17">
        <v>12040.2</v>
      </c>
      <c r="E14" s="21">
        <f t="shared" si="0"/>
        <v>46.065730573516475</v>
      </c>
    </row>
    <row r="15" spans="1:5" ht="39.75" customHeight="1">
      <c r="A15" s="6" t="s">
        <v>17</v>
      </c>
      <c r="B15" s="7" t="s">
        <v>18</v>
      </c>
      <c r="C15" s="17">
        <f>C16</f>
        <v>4735.5</v>
      </c>
      <c r="D15" s="17">
        <f>D16</f>
        <v>2052.5</v>
      </c>
      <c r="E15" s="21">
        <f t="shared" si="0"/>
        <v>43.34283602576286</v>
      </c>
    </row>
    <row r="16" spans="1:5" ht="63" customHeight="1">
      <c r="A16" s="8" t="s">
        <v>19</v>
      </c>
      <c r="B16" s="8" t="s">
        <v>20</v>
      </c>
      <c r="C16" s="17">
        <v>4735.5</v>
      </c>
      <c r="D16" s="17">
        <v>2052.5</v>
      </c>
      <c r="E16" s="21">
        <f t="shared" si="0"/>
        <v>43.34283602576286</v>
      </c>
    </row>
    <row r="17" spans="1:5" ht="18.75" customHeight="1">
      <c r="A17" s="6" t="s">
        <v>21</v>
      </c>
      <c r="B17" s="7" t="s">
        <v>1</v>
      </c>
      <c r="C17" s="17">
        <f>C18</f>
        <v>1</v>
      </c>
      <c r="D17" s="17">
        <f>D18</f>
        <v>17.4</v>
      </c>
      <c r="E17" s="21">
        <f t="shared" si="0"/>
        <v>1739.9999999999998</v>
      </c>
    </row>
    <row r="18" spans="1:5" ht="18.75" customHeight="1">
      <c r="A18" s="8" t="s">
        <v>22</v>
      </c>
      <c r="B18" s="8" t="s">
        <v>1</v>
      </c>
      <c r="C18" s="17">
        <v>1</v>
      </c>
      <c r="D18" s="19">
        <v>17.4</v>
      </c>
      <c r="E18" s="21">
        <f t="shared" si="0"/>
        <v>1739.9999999999998</v>
      </c>
    </row>
    <row r="19" spans="1:5" ht="18.75" customHeight="1">
      <c r="A19" s="6" t="s">
        <v>23</v>
      </c>
      <c r="B19" s="7" t="s">
        <v>10</v>
      </c>
      <c r="C19" s="17">
        <f>C20</f>
        <v>3859</v>
      </c>
      <c r="D19" s="17">
        <f>D20</f>
        <v>521.1</v>
      </c>
      <c r="E19" s="21">
        <f t="shared" si="0"/>
        <v>13.503498315625812</v>
      </c>
    </row>
    <row r="20" spans="1:5" ht="42" customHeight="1">
      <c r="A20" s="8" t="s">
        <v>24</v>
      </c>
      <c r="B20" s="8" t="s">
        <v>25</v>
      </c>
      <c r="C20" s="17">
        <v>3859</v>
      </c>
      <c r="D20" s="17">
        <v>521.1</v>
      </c>
      <c r="E20" s="21">
        <f t="shared" si="0"/>
        <v>13.503498315625812</v>
      </c>
    </row>
    <row r="21" spans="1:5" ht="21" customHeight="1">
      <c r="A21" s="6" t="s">
        <v>26</v>
      </c>
      <c r="B21" s="7" t="s">
        <v>11</v>
      </c>
      <c r="C21" s="17">
        <f>C22</f>
        <v>28150</v>
      </c>
      <c r="D21" s="17">
        <f>D22</f>
        <v>10622.9</v>
      </c>
      <c r="E21" s="21">
        <f t="shared" si="0"/>
        <v>37.73676731793961</v>
      </c>
    </row>
    <row r="22" spans="1:5" ht="30" customHeight="1">
      <c r="A22" s="8" t="s">
        <v>27</v>
      </c>
      <c r="B22" s="8" t="s">
        <v>28</v>
      </c>
      <c r="C22" s="17">
        <v>28150</v>
      </c>
      <c r="D22" s="17">
        <v>10622.9</v>
      </c>
      <c r="E22" s="21">
        <f t="shared" si="0"/>
        <v>37.73676731793961</v>
      </c>
    </row>
    <row r="23" spans="1:5" s="4" customFormat="1" ht="20.25" customHeight="1">
      <c r="A23" s="9"/>
      <c r="B23" s="14" t="s">
        <v>29</v>
      </c>
      <c r="C23" s="16">
        <f>C24+C28+C32++C34</f>
        <v>21650</v>
      </c>
      <c r="D23" s="16">
        <f>D24+D28+D32++D34</f>
        <v>9319.9</v>
      </c>
      <c r="E23" s="21">
        <f t="shared" si="0"/>
        <v>43.04803695150115</v>
      </c>
    </row>
    <row r="24" spans="1:5" ht="78" customHeight="1">
      <c r="A24" s="6" t="s">
        <v>30</v>
      </c>
      <c r="B24" s="7" t="s">
        <v>4</v>
      </c>
      <c r="C24" s="17">
        <f>C25+C27+C26</f>
        <v>6500</v>
      </c>
      <c r="D24" s="17">
        <f>D25+D27+D26</f>
        <v>4620.5</v>
      </c>
      <c r="E24" s="21">
        <f t="shared" si="0"/>
        <v>71.08461538461538</v>
      </c>
    </row>
    <row r="25" spans="1:5" ht="66">
      <c r="A25" s="22" t="s">
        <v>31</v>
      </c>
      <c r="B25" s="22" t="s">
        <v>32</v>
      </c>
      <c r="C25" s="23">
        <v>2500</v>
      </c>
      <c r="D25" s="17">
        <v>1626.5</v>
      </c>
      <c r="E25" s="21">
        <f t="shared" si="0"/>
        <v>65.06</v>
      </c>
    </row>
    <row r="26" spans="1:5" ht="26.25">
      <c r="A26" s="22" t="s">
        <v>75</v>
      </c>
      <c r="B26" s="22" t="s">
        <v>76</v>
      </c>
      <c r="C26" s="23">
        <v>2000</v>
      </c>
      <c r="D26" s="17">
        <v>1755.9</v>
      </c>
      <c r="E26" s="21">
        <f t="shared" si="0"/>
        <v>87.795</v>
      </c>
    </row>
    <row r="27" spans="1:5" ht="69" customHeight="1">
      <c r="A27" s="22" t="s">
        <v>33</v>
      </c>
      <c r="B27" s="22" t="s">
        <v>34</v>
      </c>
      <c r="C27" s="23">
        <v>2000</v>
      </c>
      <c r="D27" s="17">
        <v>1238.1</v>
      </c>
      <c r="E27" s="21">
        <f t="shared" si="0"/>
        <v>61.905</v>
      </c>
    </row>
    <row r="28" spans="1:5" ht="39" customHeight="1">
      <c r="A28" s="6" t="s">
        <v>35</v>
      </c>
      <c r="B28" s="7" t="s">
        <v>36</v>
      </c>
      <c r="C28" s="17">
        <f>C29+C30</f>
        <v>15000</v>
      </c>
      <c r="D28" s="17">
        <f>D29+D30</f>
        <v>4662.6</v>
      </c>
      <c r="E28" s="21">
        <f t="shared" si="0"/>
        <v>31.084</v>
      </c>
    </row>
    <row r="29" spans="1:5" ht="78.75">
      <c r="A29" s="8" t="s">
        <v>37</v>
      </c>
      <c r="B29" s="8" t="s">
        <v>38</v>
      </c>
      <c r="C29" s="17">
        <v>5000</v>
      </c>
      <c r="D29" s="17">
        <v>2257.4</v>
      </c>
      <c r="E29" s="21">
        <f t="shared" si="0"/>
        <v>45.147999999999996</v>
      </c>
    </row>
    <row r="30" spans="1:5" ht="26.25">
      <c r="A30" s="10" t="s">
        <v>39</v>
      </c>
      <c r="B30" s="11" t="s">
        <v>40</v>
      </c>
      <c r="C30" s="17">
        <f>C31</f>
        <v>10000</v>
      </c>
      <c r="D30" s="17">
        <f>D31</f>
        <v>2405.2</v>
      </c>
      <c r="E30" s="21">
        <f t="shared" si="0"/>
        <v>24.052</v>
      </c>
    </row>
    <row r="31" spans="1:5" ht="39">
      <c r="A31" s="8" t="s">
        <v>41</v>
      </c>
      <c r="B31" s="8" t="s">
        <v>42</v>
      </c>
      <c r="C31" s="17">
        <v>10000</v>
      </c>
      <c r="D31" s="17">
        <v>2405.2</v>
      </c>
      <c r="E31" s="21">
        <f t="shared" si="0"/>
        <v>24.052</v>
      </c>
    </row>
    <row r="32" spans="1:5" ht="15">
      <c r="A32" s="6" t="s">
        <v>43</v>
      </c>
      <c r="B32" s="7" t="s">
        <v>44</v>
      </c>
      <c r="C32" s="17">
        <f>C33</f>
        <v>50</v>
      </c>
      <c r="D32" s="17">
        <f>D33</f>
        <v>20</v>
      </c>
      <c r="E32" s="21">
        <f t="shared" si="0"/>
        <v>40</v>
      </c>
    </row>
    <row r="33" spans="1:5" ht="26.25">
      <c r="A33" s="8" t="s">
        <v>45</v>
      </c>
      <c r="B33" s="8" t="s">
        <v>46</v>
      </c>
      <c r="C33" s="17">
        <v>50</v>
      </c>
      <c r="D33" s="17">
        <v>20</v>
      </c>
      <c r="E33" s="21">
        <f t="shared" si="0"/>
        <v>40</v>
      </c>
    </row>
    <row r="34" spans="1:5" ht="15">
      <c r="A34" s="6" t="s">
        <v>47</v>
      </c>
      <c r="B34" s="7" t="s">
        <v>48</v>
      </c>
      <c r="C34" s="17">
        <f>C36</f>
        <v>100</v>
      </c>
      <c r="D34" s="17">
        <v>16.8</v>
      </c>
      <c r="E34" s="21">
        <f t="shared" si="0"/>
        <v>16.8</v>
      </c>
    </row>
    <row r="35" spans="1:5" ht="26.25">
      <c r="A35" s="8" t="s">
        <v>70</v>
      </c>
      <c r="B35" s="20" t="s">
        <v>71</v>
      </c>
      <c r="C35" s="17"/>
      <c r="D35" s="17">
        <v>-3.9</v>
      </c>
      <c r="E35" s="21"/>
    </row>
    <row r="36" spans="1:5" ht="12.75">
      <c r="A36" s="8" t="s">
        <v>49</v>
      </c>
      <c r="B36" s="8" t="s">
        <v>50</v>
      </c>
      <c r="C36" s="17">
        <v>100</v>
      </c>
      <c r="D36" s="17">
        <v>9.9</v>
      </c>
      <c r="E36" s="21">
        <f t="shared" si="0"/>
        <v>9.9</v>
      </c>
    </row>
    <row r="37" spans="1:5" ht="15">
      <c r="A37" s="12" t="s">
        <v>51</v>
      </c>
      <c r="B37" s="13" t="s">
        <v>2</v>
      </c>
      <c r="C37" s="16">
        <f>C38+C40+C43+C46+C42</f>
        <v>129570.29999999999</v>
      </c>
      <c r="D37" s="16">
        <f>D38+D40+D43+D46+D42</f>
        <v>105819.29999999999</v>
      </c>
      <c r="E37" s="21">
        <f t="shared" si="0"/>
        <v>81.66941035098321</v>
      </c>
    </row>
    <row r="38" spans="1:5" ht="46.5">
      <c r="A38" s="6" t="s">
        <v>52</v>
      </c>
      <c r="B38" s="7" t="s">
        <v>53</v>
      </c>
      <c r="C38" s="17">
        <f>C39</f>
        <v>29242.2</v>
      </c>
      <c r="D38" s="17">
        <f>D39</f>
        <v>13229.5</v>
      </c>
      <c r="E38" s="21">
        <f t="shared" si="0"/>
        <v>45.241124128827515</v>
      </c>
    </row>
    <row r="39" spans="1:5" ht="26.25">
      <c r="A39" s="8" t="s">
        <v>54</v>
      </c>
      <c r="B39" s="8" t="s">
        <v>55</v>
      </c>
      <c r="C39" s="17">
        <v>29242.2</v>
      </c>
      <c r="D39" s="17">
        <v>13229.5</v>
      </c>
      <c r="E39" s="21">
        <f t="shared" si="0"/>
        <v>45.241124128827515</v>
      </c>
    </row>
    <row r="40" spans="1:5" ht="26.25">
      <c r="A40" s="10" t="s">
        <v>56</v>
      </c>
      <c r="B40" s="11" t="s">
        <v>57</v>
      </c>
      <c r="C40" s="17">
        <f>C41</f>
        <v>2132.1</v>
      </c>
      <c r="D40" s="17">
        <f>D41</f>
        <v>2132.1</v>
      </c>
      <c r="E40" s="21">
        <f t="shared" si="0"/>
        <v>100</v>
      </c>
    </row>
    <row r="41" spans="1:5" ht="66">
      <c r="A41" s="8" t="s">
        <v>77</v>
      </c>
      <c r="B41" s="8" t="s">
        <v>58</v>
      </c>
      <c r="C41" s="17">
        <v>2132.1</v>
      </c>
      <c r="D41" s="17">
        <v>2132.1</v>
      </c>
      <c r="E41" s="21">
        <f t="shared" si="0"/>
        <v>100</v>
      </c>
    </row>
    <row r="42" spans="1:5" ht="36" customHeight="1">
      <c r="A42" s="8" t="s">
        <v>78</v>
      </c>
      <c r="B42" s="8" t="s">
        <v>79</v>
      </c>
      <c r="C42" s="17">
        <v>90162.7</v>
      </c>
      <c r="D42" s="17">
        <v>89276.7</v>
      </c>
      <c r="E42" s="21">
        <f t="shared" si="0"/>
        <v>99.01733200092721</v>
      </c>
    </row>
    <row r="43" spans="1:5" ht="26.25">
      <c r="A43" s="10" t="s">
        <v>59</v>
      </c>
      <c r="B43" s="11" t="s">
        <v>60</v>
      </c>
      <c r="C43" s="17">
        <f>C44+C45</f>
        <v>1690.7</v>
      </c>
      <c r="D43" s="17">
        <f>D44+D45</f>
        <v>845.4000000000001</v>
      </c>
      <c r="E43" s="21">
        <f t="shared" si="0"/>
        <v>50.00295735494175</v>
      </c>
    </row>
    <row r="44" spans="1:5" ht="39">
      <c r="A44" s="8" t="s">
        <v>61</v>
      </c>
      <c r="B44" s="8" t="s">
        <v>62</v>
      </c>
      <c r="C44" s="17">
        <v>1092.2</v>
      </c>
      <c r="D44" s="17">
        <v>546.1</v>
      </c>
      <c r="E44" s="21">
        <f t="shared" si="0"/>
        <v>50</v>
      </c>
    </row>
    <row r="45" spans="1:5" ht="26.25">
      <c r="A45" s="8" t="s">
        <v>63</v>
      </c>
      <c r="B45" s="8" t="s">
        <v>64</v>
      </c>
      <c r="C45" s="17">
        <v>598.5</v>
      </c>
      <c r="D45" s="17">
        <v>299.3</v>
      </c>
      <c r="E45" s="21">
        <f t="shared" si="0"/>
        <v>50.008354218880534</v>
      </c>
    </row>
    <row r="46" spans="1:5" ht="12.75">
      <c r="A46" s="10" t="s">
        <v>65</v>
      </c>
      <c r="B46" s="11" t="s">
        <v>66</v>
      </c>
      <c r="C46" s="17">
        <f>C47</f>
        <v>6342.6</v>
      </c>
      <c r="D46" s="17">
        <f>D47</f>
        <v>335.6</v>
      </c>
      <c r="E46" s="21">
        <f t="shared" si="0"/>
        <v>5.291205499322045</v>
      </c>
    </row>
    <row r="47" spans="1:5" ht="26.25">
      <c r="A47" s="8" t="s">
        <v>80</v>
      </c>
      <c r="B47" s="8" t="s">
        <v>67</v>
      </c>
      <c r="C47" s="17">
        <v>6342.6</v>
      </c>
      <c r="D47" s="17">
        <v>335.6</v>
      </c>
      <c r="E47" s="21">
        <f t="shared" si="0"/>
        <v>5.291205499322045</v>
      </c>
    </row>
    <row r="48" spans="1:5" ht="26.25">
      <c r="A48" s="8" t="s">
        <v>72</v>
      </c>
      <c r="B48" s="11" t="s">
        <v>73</v>
      </c>
      <c r="C48" s="17"/>
      <c r="D48" s="17">
        <f>D49</f>
        <v>-92.3</v>
      </c>
      <c r="E48" s="21"/>
    </row>
    <row r="49" spans="1:5" ht="39">
      <c r="A49" s="8" t="s">
        <v>81</v>
      </c>
      <c r="B49" s="8" t="s">
        <v>74</v>
      </c>
      <c r="C49" s="17"/>
      <c r="D49" s="17">
        <v>-92.3</v>
      </c>
      <c r="E49" s="21"/>
    </row>
    <row r="50" spans="1:5" ht="21">
      <c r="A50" s="9"/>
      <c r="B50" s="5" t="s">
        <v>68</v>
      </c>
      <c r="C50" s="16">
        <f>C11+C37</f>
        <v>214102.8</v>
      </c>
      <c r="D50" s="16">
        <f>D11+D37+D48</f>
        <v>140301</v>
      </c>
      <c r="E50" s="21">
        <f t="shared" si="0"/>
        <v>65.52973618280564</v>
      </c>
    </row>
  </sheetData>
  <sheetProtection/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2016-04-21T10:54:48Z</cp:lastPrinted>
  <dcterms:created xsi:type="dcterms:W3CDTF">1996-10-08T23:32:33Z</dcterms:created>
  <dcterms:modified xsi:type="dcterms:W3CDTF">2017-08-09T08:20:33Z</dcterms:modified>
  <cp:category/>
  <cp:version/>
  <cp:contentType/>
  <cp:contentStatus/>
</cp:coreProperties>
</file>