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<sst xmlns="http://schemas.openxmlformats.org/spreadsheetml/2006/main" count="81" uniqueCount="81">
  <si>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</si>
  <si>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</si>
  <si>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</si>
  <si>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</si>
  <si>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</si>
  <si>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</si>
  <si>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</si>
  <si>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</si>
  <si>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</si>
  <si>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</si>
  <si>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</si>
  <si>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</si>
  <si>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</si>
  <si>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</si>
  <si>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</si>
  <si>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</si>
  <si>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</si>
  <si>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</si>
  <si>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</si>
  <si>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 xml:space="preserve">Доходы от сдачи в аренду имущества, наход.в гос. и муниц.собственности 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</si>
  <si>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</si>
  <si>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</si>
  <si>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</si>
  <si>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</si>
  <si>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</si>
  <si>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</si>
  <si>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</si>
  <si>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</si>
  <si>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</si>
  <si>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</si>
  <si>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</si>
  <si>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</si>
  <si>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</si>
  <si>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</si>
  <si>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</si>
  <si>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1 17 05050 10 0000 180</t>
  </si>
  <si>
    <t>ДОХОДЫ</t>
  </si>
  <si>
    <t xml:space="preserve">1 00 00000 00 0000 000 </t>
  </si>
  <si>
    <t>2 02 03015 10 0000 151</t>
  </si>
  <si>
    <t>2 02 04 014 10 0000 151</t>
  </si>
  <si>
    <t>2 02 03024 10 0000 151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</si>
  <si>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</si>
  <si>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2014 год</t>
  </si>
  <si>
    <t>1 14 06013 10 0000 430</t>
  </si>
  <si>
    <t>2 02 02077 10 0000 000</t>
  </si>
  <si>
    <t>2 02 01001 10  0000 000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</si>
  <si>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</si>
  <si>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1 01 03000 01 0000 110</t>
  </si>
  <si>
    <t>2 02 02088 10 0000 151</t>
  </si>
  <si>
    <t>2 02 02089 10 0000 151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</si>
  <si>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</si>
  <si>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</si>
  <si>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2 02 02999 10 0000 151</t>
  </si>
  <si>
    <t>Прочие субсидии бюджетам поселений</t>
  </si>
  <si>
    <t>2 02 04999 10 0000 151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</si>
  <si>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</si>
  <si>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</si>
  <si>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</si>
  <si>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</si>
  <si>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</si>
  <si>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Продажа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</si>
  <si>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</si>
  <si>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неналоговые доходы бюджетов поселений</t>
  </si>
  <si>
    <t>Дотации бюджетам бюджетам поселений на выравнивание бюджетной обеспеченности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</si>
  <si>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</si>
  <si>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</si>
  <si>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</si>
  <si>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поселений </t>
  </si>
  <si>
    <t>Субвенции бюджетам поселений на выполнение передаваемых полномочий  субъектов РФ (административная комиссия)</t>
  </si>
  <si>
    <t>1 11 05025 10 0000 120</t>
  </si>
  <si>
    <t>Доходы ,получаемые в виде арендной платы за земельные участки, государственная собственность на которые не разграничена</t>
  </si>
  <si>
    <t>Доходы ,получаемые в виде арендной платы, а также средства от продажи права на заключение договоров аренды земли, находящиеся в собственности поселений</t>
  </si>
  <si>
    <r>
      <t>Исполнение (тыс.руб.)</t>
    </r>
    <r>
      <rPr>
        <sz val="10"/>
        <rFont val="Times New Roman"/>
        <family val="1"/>
      </rPr>
      <t xml:space="preserve"> </t>
    </r>
  </si>
  <si>
    <t>% исполнения</t>
  </si>
  <si>
    <t>1 09 04000 00 0000 110</t>
  </si>
  <si>
    <t>Задолженность и перерасчеты по отмененным налогам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</si>
  <si>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</si>
  <si>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</si>
  <si>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1 16 09000 00 0000 140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</si>
  <si>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</si>
  <si>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№  9 от 25.03.2015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</si>
</sst>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.0"/>
    <numFmt numFmtId="187" formatCode="0.00000"/>
    <numFmt numFmtId="188" formatCode="0.0000"/>
    <numFmt numFmtId="189" formatCode="0.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/>
    </xf>
    <xf numFmtId="186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86" fontId="0" fillId="0" borderId="10" xfId="0" applyNumberFormat="1" applyBorder="1" applyAlignment="1">
      <alignment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21.28125" style="0" customWidth="1"/>
    <col min="2" max="2" width="44.5742187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spans="2:3" ht="14.25" customHeight="1">
      <c r="B1" s="28"/>
      <c r="C1" s="1" t="s">
        <v>21</v>
      </c>
    </row>
    <row r="2" spans="2:3" ht="10.5" customHeight="1">
      <c r="B2" s="28"/>
      <c r="C2" s="46" t="s">
        <v>20</v>
      </c>
    </row>
    <row r="3" spans="2:3" ht="12.75">
      <c r="B3" s="28"/>
      <c r="C3" s="46" t="s">
        <v>23</v>
      </c>
    </row>
    <row r="4" spans="2:3" ht="12.75">
      <c r="B4" s="28"/>
      <c r="C4" s="46" t="s">
        <v>80</v>
      </c>
    </row>
    <row r="5" spans="1:3" ht="15.75">
      <c r="A5" s="42" t="s">
        <v>13</v>
      </c>
      <c r="B5" s="42"/>
      <c r="C5" s="42"/>
    </row>
    <row r="6" spans="1:3" ht="15.75">
      <c r="A6" s="42" t="s">
        <v>24</v>
      </c>
      <c r="B6" s="42"/>
      <c r="C6" s="42"/>
    </row>
    <row r="7" spans="1:3" ht="15.75">
      <c r="A7" s="42" t="s">
        <v>42</v>
      </c>
      <c r="B7" s="42"/>
      <c r="C7" s="42"/>
    </row>
    <row r="8" spans="1:5" ht="30.75" customHeight="1">
      <c r="A8" s="43" t="s">
        <v>0</v>
      </c>
      <c r="B8" s="45" t="s">
        <v>14</v>
      </c>
      <c r="C8" s="43" t="s">
        <v>22</v>
      </c>
      <c r="D8" s="38" t="s">
        <v>72</v>
      </c>
      <c r="E8" s="40" t="s">
        <v>73</v>
      </c>
    </row>
    <row r="9" spans="1:5" ht="15.75" customHeight="1">
      <c r="A9" s="44"/>
      <c r="B9" s="45"/>
      <c r="C9" s="44"/>
      <c r="D9" s="39"/>
      <c r="E9" s="41"/>
    </row>
    <row r="10" spans="1:5" ht="12.75">
      <c r="A10" s="2">
        <v>1</v>
      </c>
      <c r="B10" s="2">
        <v>2</v>
      </c>
      <c r="C10" s="2">
        <v>3</v>
      </c>
      <c r="D10" s="35">
        <v>4</v>
      </c>
      <c r="E10" s="36">
        <v>5</v>
      </c>
    </row>
    <row r="11" spans="1:5" ht="12.75">
      <c r="A11" s="3" t="s">
        <v>37</v>
      </c>
      <c r="B11" s="3" t="s">
        <v>36</v>
      </c>
      <c r="C11" s="4">
        <f>C12+C15+C17+C22+C28+C31</f>
        <v>82888.9</v>
      </c>
      <c r="D11" s="4">
        <f>D12+D15+D17+D22+D28+D31+D21+D30</f>
        <v>71509.20000000001</v>
      </c>
      <c r="E11" s="37">
        <f>D11/C11*100</f>
        <v>86.27114125051727</v>
      </c>
    </row>
    <row r="12" spans="1:5" ht="12.75">
      <c r="A12" s="5" t="s">
        <v>1</v>
      </c>
      <c r="B12" s="6" t="s">
        <v>9</v>
      </c>
      <c r="C12" s="4">
        <f>C13+C14</f>
        <v>27988</v>
      </c>
      <c r="D12" s="4">
        <f>D13+D14</f>
        <v>24094</v>
      </c>
      <c r="E12" s="37">
        <f aca="true" t="shared" si="0" ref="E12:E45">D12/C12*100</f>
        <v>86.08689438330714</v>
      </c>
    </row>
    <row r="13" spans="1:5" ht="17.25" customHeight="1">
      <c r="A13" s="5" t="s">
        <v>2</v>
      </c>
      <c r="B13" s="7" t="s">
        <v>10</v>
      </c>
      <c r="C13" s="8">
        <v>18494.4</v>
      </c>
      <c r="D13" s="31">
        <v>16842</v>
      </c>
      <c r="E13" s="37">
        <f t="shared" si="0"/>
        <v>91.06540358162471</v>
      </c>
    </row>
    <row r="14" spans="1:5" ht="24.75" customHeight="1">
      <c r="A14" s="5" t="s">
        <v>47</v>
      </c>
      <c r="B14" s="7" t="s">
        <v>59</v>
      </c>
      <c r="C14" s="8">
        <v>9493.6</v>
      </c>
      <c r="D14" s="31">
        <v>7252</v>
      </c>
      <c r="E14" s="37">
        <f t="shared" si="0"/>
        <v>76.38830369933429</v>
      </c>
    </row>
    <row r="15" spans="1:5" ht="22.5" customHeight="1">
      <c r="A15" s="5" t="s">
        <v>3</v>
      </c>
      <c r="B15" s="6" t="s">
        <v>11</v>
      </c>
      <c r="C15" s="4">
        <f>SUM(C16:C16)</f>
        <v>7.2</v>
      </c>
      <c r="D15" s="4">
        <f>SUM(D16:D16)</f>
        <v>9</v>
      </c>
      <c r="E15" s="37">
        <f t="shared" si="0"/>
        <v>125</v>
      </c>
    </row>
    <row r="16" spans="1:5" ht="18.75" customHeight="1">
      <c r="A16" s="5" t="s">
        <v>4</v>
      </c>
      <c r="B16" s="7" t="s">
        <v>5</v>
      </c>
      <c r="C16" s="8">
        <v>7.2</v>
      </c>
      <c r="D16" s="33">
        <v>9</v>
      </c>
      <c r="E16" s="37">
        <f t="shared" si="0"/>
        <v>125</v>
      </c>
    </row>
    <row r="17" spans="1:5" ht="18.75" customHeight="1">
      <c r="A17" s="9" t="s">
        <v>25</v>
      </c>
      <c r="B17" s="10" t="s">
        <v>26</v>
      </c>
      <c r="C17" s="11">
        <f>C18+C19+C20</f>
        <v>32468.7</v>
      </c>
      <c r="D17" s="11">
        <f>D18+D19+D20</f>
        <v>29566.5</v>
      </c>
      <c r="E17" s="37">
        <f t="shared" si="0"/>
        <v>91.06154542682646</v>
      </c>
    </row>
    <row r="18" spans="1:5" ht="18.75" customHeight="1">
      <c r="A18" s="9" t="s">
        <v>27</v>
      </c>
      <c r="B18" s="12" t="s">
        <v>28</v>
      </c>
      <c r="C18" s="13">
        <v>1931.7</v>
      </c>
      <c r="D18" s="32">
        <v>1983.2</v>
      </c>
      <c r="E18" s="37">
        <f t="shared" si="0"/>
        <v>102.66604545219238</v>
      </c>
    </row>
    <row r="19" spans="1:5" ht="18.75" customHeight="1">
      <c r="A19" s="9" t="s">
        <v>29</v>
      </c>
      <c r="B19" s="12" t="s">
        <v>30</v>
      </c>
      <c r="C19" s="13">
        <v>22000</v>
      </c>
      <c r="D19" s="13">
        <v>18930.3</v>
      </c>
      <c r="E19" s="37">
        <f t="shared" si="0"/>
        <v>86.04681818181817</v>
      </c>
    </row>
    <row r="20" spans="1:5" ht="21" customHeight="1">
      <c r="A20" s="9" t="s">
        <v>32</v>
      </c>
      <c r="B20" s="14" t="s">
        <v>31</v>
      </c>
      <c r="C20" s="13">
        <v>8537</v>
      </c>
      <c r="D20" s="32">
        <v>8653</v>
      </c>
      <c r="E20" s="37">
        <f t="shared" si="0"/>
        <v>101.35879114443014</v>
      </c>
    </row>
    <row r="21" spans="1:5" ht="30" customHeight="1">
      <c r="A21" s="9" t="s">
        <v>74</v>
      </c>
      <c r="B21" s="12" t="s">
        <v>75</v>
      </c>
      <c r="C21" s="13"/>
      <c r="D21" s="32">
        <v>-3.4</v>
      </c>
      <c r="E21" s="37"/>
    </row>
    <row r="22" spans="1:5" ht="42" customHeight="1">
      <c r="A22" s="5" t="s">
        <v>15</v>
      </c>
      <c r="B22" s="15" t="s">
        <v>12</v>
      </c>
      <c r="C22" s="4">
        <f>C23+C25+C26+C24</f>
        <v>12325</v>
      </c>
      <c r="D22" s="4">
        <f>D23+D25+D26+D24</f>
        <v>11824.8</v>
      </c>
      <c r="E22" s="37">
        <f t="shared" si="0"/>
        <v>95.94158215010141</v>
      </c>
    </row>
    <row r="23" spans="1:5" ht="45" customHeight="1">
      <c r="A23" s="9" t="s">
        <v>18</v>
      </c>
      <c r="B23" s="16" t="s">
        <v>70</v>
      </c>
      <c r="C23" s="8">
        <v>5000</v>
      </c>
      <c r="D23" s="33">
        <v>4138</v>
      </c>
      <c r="E23" s="37">
        <f t="shared" si="0"/>
        <v>82.76</v>
      </c>
    </row>
    <row r="24" spans="1:5" ht="56.25" customHeight="1">
      <c r="A24" s="9" t="s">
        <v>69</v>
      </c>
      <c r="B24" s="16" t="s">
        <v>71</v>
      </c>
      <c r="C24" s="8">
        <v>1425</v>
      </c>
      <c r="D24" s="33">
        <v>1425</v>
      </c>
      <c r="E24" s="37">
        <f t="shared" si="0"/>
        <v>100</v>
      </c>
    </row>
    <row r="25" spans="1:5" ht="30" customHeight="1">
      <c r="A25" s="9" t="s">
        <v>33</v>
      </c>
      <c r="B25" s="16" t="s">
        <v>19</v>
      </c>
      <c r="C25" s="8">
        <v>3700</v>
      </c>
      <c r="D25" s="31">
        <v>3833.3</v>
      </c>
      <c r="E25" s="37">
        <f t="shared" si="0"/>
        <v>103.60270270270271</v>
      </c>
    </row>
    <row r="26" spans="1:5" s="28" customFormat="1" ht="99.75" customHeight="1">
      <c r="A26" s="17" t="s">
        <v>55</v>
      </c>
      <c r="B26" s="26" t="s">
        <v>57</v>
      </c>
      <c r="C26" s="4">
        <f>C27</f>
        <v>2200</v>
      </c>
      <c r="D26" s="4">
        <f>D27</f>
        <v>2428.5</v>
      </c>
      <c r="E26" s="37">
        <f t="shared" si="0"/>
        <v>110.38636363636363</v>
      </c>
    </row>
    <row r="27" spans="1:5" ht="78" customHeight="1">
      <c r="A27" s="9" t="s">
        <v>56</v>
      </c>
      <c r="B27" s="27" t="s">
        <v>58</v>
      </c>
      <c r="C27" s="8">
        <v>2200</v>
      </c>
      <c r="D27" s="31">
        <v>2428.5</v>
      </c>
      <c r="E27" s="37">
        <f t="shared" si="0"/>
        <v>110.38636363636363</v>
      </c>
    </row>
    <row r="28" spans="1:5" ht="28.5" customHeight="1">
      <c r="A28" s="5" t="s">
        <v>16</v>
      </c>
      <c r="B28" s="15" t="s">
        <v>17</v>
      </c>
      <c r="C28" s="4">
        <f>C29</f>
        <v>10000</v>
      </c>
      <c r="D28" s="4">
        <f>D29</f>
        <v>5868.7</v>
      </c>
      <c r="E28" s="37">
        <f t="shared" si="0"/>
        <v>58.687</v>
      </c>
    </row>
    <row r="29" spans="1:5" ht="38.25">
      <c r="A29" s="5" t="s">
        <v>43</v>
      </c>
      <c r="B29" s="18" t="s">
        <v>60</v>
      </c>
      <c r="C29" s="8">
        <v>10000</v>
      </c>
      <c r="D29" s="31">
        <v>5868.7</v>
      </c>
      <c r="E29" s="37">
        <f t="shared" si="0"/>
        <v>58.687</v>
      </c>
    </row>
    <row r="30" spans="1:5" ht="44.25" customHeight="1">
      <c r="A30" s="5" t="s">
        <v>78</v>
      </c>
      <c r="B30" s="18" t="s">
        <v>79</v>
      </c>
      <c r="C30" s="4"/>
      <c r="D30" s="34">
        <v>7</v>
      </c>
      <c r="E30" s="37"/>
    </row>
    <row r="31" spans="1:5" ht="21.75" customHeight="1">
      <c r="A31" s="6" t="s">
        <v>6</v>
      </c>
      <c r="B31" s="19" t="s">
        <v>61</v>
      </c>
      <c r="C31" s="4">
        <f>C32</f>
        <v>100</v>
      </c>
      <c r="D31" s="4">
        <f>D32</f>
        <v>142.6</v>
      </c>
      <c r="E31" s="37">
        <f t="shared" si="0"/>
        <v>142.6</v>
      </c>
    </row>
    <row r="32" spans="1:5" ht="12.75">
      <c r="A32" s="5" t="s">
        <v>35</v>
      </c>
      <c r="B32" s="18" t="s">
        <v>62</v>
      </c>
      <c r="C32" s="8">
        <v>100</v>
      </c>
      <c r="D32" s="31">
        <v>142.6</v>
      </c>
      <c r="E32" s="37">
        <f t="shared" si="0"/>
        <v>142.6</v>
      </c>
    </row>
    <row r="33" spans="1:5" ht="21.75" customHeight="1">
      <c r="A33" s="6" t="s">
        <v>7</v>
      </c>
      <c r="B33" s="6" t="s">
        <v>8</v>
      </c>
      <c r="C33" s="4">
        <f>C34+C35+C36+C37+C38+C39+C40+C41+C42+C44+C43</f>
        <v>122492.80000000003</v>
      </c>
      <c r="D33" s="4">
        <f>D34+D35+D36+D37+D38+D39+D40+D41+D42+D44+D43</f>
        <v>96158.20000000001</v>
      </c>
      <c r="E33" s="37">
        <f t="shared" si="0"/>
        <v>78.50110373834215</v>
      </c>
    </row>
    <row r="34" spans="1:5" ht="25.5" customHeight="1">
      <c r="A34" s="5" t="s">
        <v>45</v>
      </c>
      <c r="B34" s="18" t="s">
        <v>63</v>
      </c>
      <c r="C34" s="8">
        <v>18846.1</v>
      </c>
      <c r="D34" s="31">
        <v>18846.1</v>
      </c>
      <c r="E34" s="37">
        <f t="shared" si="0"/>
        <v>100</v>
      </c>
    </row>
    <row r="35" spans="1:5" ht="50.25" customHeight="1">
      <c r="A35" s="5" t="s">
        <v>44</v>
      </c>
      <c r="B35" s="18" t="s">
        <v>46</v>
      </c>
      <c r="C35" s="8">
        <v>18679.6</v>
      </c>
      <c r="D35" s="8">
        <v>18679.6</v>
      </c>
      <c r="E35" s="37">
        <f t="shared" si="0"/>
        <v>100</v>
      </c>
    </row>
    <row r="36" spans="1:5" ht="89.25" customHeight="1">
      <c r="A36" s="5" t="s">
        <v>48</v>
      </c>
      <c r="B36" s="29" t="s">
        <v>64</v>
      </c>
      <c r="C36" s="8">
        <v>32476.5</v>
      </c>
      <c r="D36" s="33">
        <v>9743</v>
      </c>
      <c r="E36" s="37">
        <f t="shared" si="0"/>
        <v>30.000153957476943</v>
      </c>
    </row>
    <row r="37" spans="1:5" ht="63" customHeight="1">
      <c r="A37" s="5" t="s">
        <v>49</v>
      </c>
      <c r="B37" s="30" t="s">
        <v>65</v>
      </c>
      <c r="C37" s="8">
        <v>27339.4</v>
      </c>
      <c r="D37" s="31">
        <v>26604.5</v>
      </c>
      <c r="E37" s="37">
        <f t="shared" si="0"/>
        <v>97.31193808203544</v>
      </c>
    </row>
    <row r="38" spans="1:5" ht="57.75" customHeight="1">
      <c r="A38" s="5" t="s">
        <v>50</v>
      </c>
      <c r="B38" s="20" t="s">
        <v>51</v>
      </c>
      <c r="C38" s="8">
        <v>7339.1</v>
      </c>
      <c r="D38" s="31">
        <v>7339.1</v>
      </c>
      <c r="E38" s="37">
        <f t="shared" si="0"/>
        <v>100</v>
      </c>
    </row>
    <row r="39" spans="1:5" ht="21.75" customHeight="1">
      <c r="A39" s="5" t="s">
        <v>52</v>
      </c>
      <c r="B39" s="20" t="s">
        <v>53</v>
      </c>
      <c r="C39" s="8">
        <v>4849.6</v>
      </c>
      <c r="D39" s="31">
        <v>4492.2</v>
      </c>
      <c r="E39" s="37">
        <f t="shared" si="0"/>
        <v>92.63032002639392</v>
      </c>
    </row>
    <row r="40" spans="1:5" ht="42" customHeight="1">
      <c r="A40" s="5" t="s">
        <v>38</v>
      </c>
      <c r="B40" s="25" t="s">
        <v>41</v>
      </c>
      <c r="C40" s="8">
        <v>998.6</v>
      </c>
      <c r="D40" s="31">
        <v>998.6</v>
      </c>
      <c r="E40" s="37">
        <f t="shared" si="0"/>
        <v>100</v>
      </c>
    </row>
    <row r="41" spans="1:5" ht="48.75" customHeight="1">
      <c r="A41" s="5" t="s">
        <v>40</v>
      </c>
      <c r="B41" s="20" t="s">
        <v>68</v>
      </c>
      <c r="C41" s="8">
        <v>546.7</v>
      </c>
      <c r="D41" s="31">
        <v>546.7</v>
      </c>
      <c r="E41" s="37">
        <f t="shared" si="0"/>
        <v>100</v>
      </c>
    </row>
    <row r="42" spans="1:5" ht="63" customHeight="1">
      <c r="A42" s="24" t="s">
        <v>39</v>
      </c>
      <c r="B42" s="20" t="s">
        <v>66</v>
      </c>
      <c r="C42" s="8">
        <v>1182.6</v>
      </c>
      <c r="D42" s="31">
        <v>1182.6</v>
      </c>
      <c r="E42" s="37">
        <f t="shared" si="0"/>
        <v>100</v>
      </c>
    </row>
    <row r="43" spans="1:5" ht="39" customHeight="1">
      <c r="A43" s="5" t="s">
        <v>54</v>
      </c>
      <c r="B43" s="20" t="s">
        <v>67</v>
      </c>
      <c r="C43" s="8">
        <v>10234.6</v>
      </c>
      <c r="D43" s="31">
        <v>10228.1</v>
      </c>
      <c r="E43" s="37">
        <f t="shared" si="0"/>
        <v>99.9364899458699</v>
      </c>
    </row>
    <row r="44" spans="1:5" ht="43.5" customHeight="1">
      <c r="A44" s="5" t="s">
        <v>76</v>
      </c>
      <c r="B44" s="20" t="s">
        <v>77</v>
      </c>
      <c r="C44" s="8"/>
      <c r="D44" s="31">
        <v>-2502.3</v>
      </c>
      <c r="E44" s="37"/>
    </row>
    <row r="45" spans="1:5" ht="12.75">
      <c r="A45" s="21"/>
      <c r="B45" s="22" t="s">
        <v>34</v>
      </c>
      <c r="C45" s="23">
        <f>C11+C33</f>
        <v>205381.7</v>
      </c>
      <c r="D45" s="23">
        <f>D11+D33</f>
        <v>167667.40000000002</v>
      </c>
      <c r="E45" s="37">
        <f t="shared" si="0"/>
        <v>81.6369715510194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2015-03-26T09:28:54Z</cp:lastPrinted>
  <dcterms:created xsi:type="dcterms:W3CDTF">1996-10-08T23:32:33Z</dcterms:created>
  <dcterms:modified xsi:type="dcterms:W3CDTF">2015-03-26T09:28:55Z</dcterms:modified>
  <cp:category/>
  <cp:version/>
  <cp:contentType/>
  <cp:contentStatus/>
</cp:coreProperties>
</file>