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<sst xmlns="http://schemas.openxmlformats.org/spreadsheetml/2006/main" count="98" uniqueCount="95">
  <si>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</si>
  <si>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</si>
  <si>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</si>
  <si>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</si>
  <si>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</si>
  <si>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</si>
  <si>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</si>
  <si>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</si>
  <si>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</si>
  <si>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</si>
  <si>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</si>
  <si>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</si>
  <si>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</si>
  <si>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</si>
  <si>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</si>
  <si>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</si>
  <si>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</si>
  <si>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</si>
  <si>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</si>
  <si>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</si>
  <si>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</si>
  <si>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</si>
  <si>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</si>
  <si>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</si>
  <si>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</si>
  <si>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</si>
  <si>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</si>
  <si>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</si>
  <si>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</si>
  <si>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</si>
  <si>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</si>
  <si>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</si>
  <si>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</si>
  <si>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</si>
  <si>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</si>
  <si>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</si>
  <si>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</si>
  <si>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</si>
  <si>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</si>
  <si>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</si>
  <si>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</si>
  <si>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</si>
  <si>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</si>
  <si>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</si>
  <si>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</si>
  <si>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</si>
  <si>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</si>
  <si>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</si>
  <si>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</si>
  <si>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</si>
  <si>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</si>
  <si>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</si>
  <si>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</si>
  <si>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</si>
  <si>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</si>
  <si>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</si>
  <si>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</si>
  <si>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</si>
  <si>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</si>
  <si>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</si>
  <si>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</si>
  <si>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</si>
  <si>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</si>
  <si>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</si>
  <si>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</si>
  <si>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</si>
  <si>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</si>
  <si>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</si>
  <si>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</si>
  <si>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</si>
  <si>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</si>
  <si>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</si>
  <si>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</si>
  <si>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</si>
  <si>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</si>
  <si>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</si>
  <si>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</si>
  <si>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</si>
  <si>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</si>
  <si>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</si>
  <si>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</si>
  <si>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</si>
  <si>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</si>
  <si>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>000 1 11 05035 13 0000 120</t>
  </si>
  <si>
    <t>Доходы от сдачи в аренду имущества, составляющего казну городских поселений (за исключениемземельных участков)</t>
  </si>
  <si>
    <t>000 1 11 05025 13 0000 120</t>
  </si>
  <si>
    <t>000 2 19 60010 13 0000 151</t>
  </si>
  <si>
    <t>Приложение  2</t>
  </si>
  <si>
    <t>ДОХОДЫ БЮДЖЕТА</t>
  </si>
  <si>
    <t>за 2018 год</t>
  </si>
  <si>
    <t>Уточненный бюджт Сумма, (тыс.руб.)</t>
  </si>
  <si>
    <t>Исполнение бюджета</t>
  </si>
  <si>
    <t>% исполнения</t>
  </si>
  <si>
    <t xml:space="preserve"> Сиверского городского поселения по кодам бюджетной классификации</t>
  </si>
  <si>
    <t xml:space="preserve">  № 24 от 25.04.2019года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</si>
</sst>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2" xfId="0" applyNumberFormat="1" applyFont="1" applyBorder="1" applyAlignment="1">
      <alignment horizontal="left" vertical="center" wrapText="1"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193" fontId="5" fillId="33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33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1.8515625" style="0" customWidth="1"/>
  </cols>
  <sheetData>
    <row r="1" ht="14.25" customHeight="1">
      <c r="C1" s="1" t="s">
        <v>87</v>
      </c>
    </row>
    <row r="2" spans="2:3" ht="10.5" customHeight="1">
      <c r="B2" s="3"/>
      <c r="C2" s="33" t="s">
        <v>6</v>
      </c>
    </row>
    <row r="3" spans="2:3" ht="12.75">
      <c r="B3" s="3"/>
      <c r="C3" s="33" t="s">
        <v>7</v>
      </c>
    </row>
    <row r="4" spans="2:3" ht="12.75">
      <c r="B4" s="3"/>
      <c r="C4" s="33" t="s">
        <v>94</v>
      </c>
    </row>
    <row r="5" spans="1:3" ht="15.75">
      <c r="A5" s="36" t="s">
        <v>88</v>
      </c>
      <c r="B5" s="36"/>
      <c r="C5" s="36"/>
    </row>
    <row r="6" spans="1:3" ht="15.75">
      <c r="A6" s="36" t="s">
        <v>93</v>
      </c>
      <c r="B6" s="36"/>
      <c r="C6" s="36"/>
    </row>
    <row r="7" spans="1:3" ht="15.75">
      <c r="A7" s="36" t="s">
        <v>89</v>
      </c>
      <c r="B7" s="36"/>
      <c r="C7" s="36"/>
    </row>
    <row r="8" spans="1:5" ht="30.75" customHeight="1">
      <c r="A8" s="37" t="s">
        <v>0</v>
      </c>
      <c r="B8" s="39" t="s">
        <v>5</v>
      </c>
      <c r="C8" s="40" t="s">
        <v>90</v>
      </c>
      <c r="D8" s="34" t="s">
        <v>91</v>
      </c>
      <c r="E8" s="34" t="s">
        <v>92</v>
      </c>
    </row>
    <row r="9" spans="1:5" ht="15.75" customHeight="1">
      <c r="A9" s="38"/>
      <c r="B9" s="39"/>
      <c r="C9" s="40"/>
      <c r="D9" s="35"/>
      <c r="E9" s="35"/>
    </row>
    <row r="10" spans="1:5" ht="12.75">
      <c r="A10" s="2">
        <v>1</v>
      </c>
      <c r="B10" s="13">
        <v>2</v>
      </c>
      <c r="C10" s="2">
        <v>3</v>
      </c>
      <c r="D10" s="32"/>
      <c r="E10" s="30"/>
    </row>
    <row r="11" spans="1:5" ht="34.5" customHeight="1">
      <c r="A11" s="4"/>
      <c r="B11" s="14" t="s">
        <v>10</v>
      </c>
      <c r="C11" s="24">
        <f>C12+C23</f>
        <v>94850.9</v>
      </c>
      <c r="D11" s="24">
        <f>D12+D23</f>
        <v>96272</v>
      </c>
      <c r="E11" s="31">
        <f>D11/C11*100</f>
        <v>101.49824619481736</v>
      </c>
    </row>
    <row r="12" spans="1:5" ht="15" customHeight="1">
      <c r="A12" s="4"/>
      <c r="B12" s="14" t="s">
        <v>11</v>
      </c>
      <c r="C12" s="24">
        <f>C13+C15+C17+C19+C21</f>
        <v>66940.9</v>
      </c>
      <c r="D12" s="24">
        <f>D13+D15+D17+D19+D21</f>
        <v>69933.8</v>
      </c>
      <c r="E12" s="31">
        <f aca="true" t="shared" si="0" ref="E12:E55">D12/C12*100</f>
        <v>104.47095871134091</v>
      </c>
    </row>
    <row r="13" spans="1:5" ht="27" customHeight="1">
      <c r="A13" s="5" t="s">
        <v>12</v>
      </c>
      <c r="B13" s="15" t="s">
        <v>3</v>
      </c>
      <c r="C13" s="25">
        <f>C14</f>
        <v>32957.5</v>
      </c>
      <c r="D13" s="25">
        <f>D14</f>
        <v>35454.6</v>
      </c>
      <c r="E13" s="31">
        <f t="shared" si="0"/>
        <v>107.57672760373207</v>
      </c>
    </row>
    <row r="14" spans="1:5" ht="63.75" customHeight="1">
      <c r="A14" s="6" t="s">
        <v>13</v>
      </c>
      <c r="B14" s="16" t="s">
        <v>14</v>
      </c>
      <c r="C14" s="25">
        <v>32957.5</v>
      </c>
      <c r="D14" s="30">
        <v>35454.6</v>
      </c>
      <c r="E14" s="31">
        <f t="shared" si="0"/>
        <v>107.57672760373207</v>
      </c>
    </row>
    <row r="15" spans="1:5" ht="39.75" customHeight="1">
      <c r="A15" s="5" t="s">
        <v>15</v>
      </c>
      <c r="B15" s="15" t="s">
        <v>16</v>
      </c>
      <c r="C15" s="25">
        <f>C16</f>
        <v>4800</v>
      </c>
      <c r="D15" s="25">
        <f>D16</f>
        <v>4936.9</v>
      </c>
      <c r="E15" s="31">
        <f t="shared" si="0"/>
        <v>102.85208333333333</v>
      </c>
    </row>
    <row r="16" spans="1:5" ht="63" customHeight="1">
      <c r="A16" s="6" t="s">
        <v>17</v>
      </c>
      <c r="B16" s="16" t="s">
        <v>18</v>
      </c>
      <c r="C16" s="25">
        <v>4800</v>
      </c>
      <c r="D16" s="30">
        <v>4936.9</v>
      </c>
      <c r="E16" s="31">
        <f t="shared" si="0"/>
        <v>102.85208333333333</v>
      </c>
    </row>
    <row r="17" spans="1:5" ht="18.75" customHeight="1">
      <c r="A17" s="5" t="s">
        <v>19</v>
      </c>
      <c r="B17" s="15" t="s">
        <v>1</v>
      </c>
      <c r="C17" s="25">
        <f>C18</f>
        <v>20</v>
      </c>
      <c r="D17" s="25">
        <f>D18</f>
        <v>19.5</v>
      </c>
      <c r="E17" s="31">
        <f t="shared" si="0"/>
        <v>97.5</v>
      </c>
    </row>
    <row r="18" spans="1:5" ht="18.75" customHeight="1">
      <c r="A18" s="6" t="s">
        <v>20</v>
      </c>
      <c r="B18" s="16" t="s">
        <v>1</v>
      </c>
      <c r="C18" s="25">
        <v>20</v>
      </c>
      <c r="D18" s="30">
        <v>19.5</v>
      </c>
      <c r="E18" s="31">
        <f t="shared" si="0"/>
        <v>97.5</v>
      </c>
    </row>
    <row r="19" spans="1:5" ht="18.75" customHeight="1">
      <c r="A19" s="5" t="s">
        <v>21</v>
      </c>
      <c r="B19" s="15" t="s">
        <v>8</v>
      </c>
      <c r="C19" s="25">
        <f>C20</f>
        <v>2213.4</v>
      </c>
      <c r="D19" s="25">
        <f>D20</f>
        <v>2224</v>
      </c>
      <c r="E19" s="31">
        <f t="shared" si="0"/>
        <v>100.47890123791451</v>
      </c>
    </row>
    <row r="20" spans="1:5" ht="42" customHeight="1">
      <c r="A20" s="6" t="s">
        <v>22</v>
      </c>
      <c r="B20" s="16" t="s">
        <v>23</v>
      </c>
      <c r="C20" s="25">
        <v>2213.4</v>
      </c>
      <c r="D20" s="31">
        <v>2224</v>
      </c>
      <c r="E20" s="31">
        <f t="shared" si="0"/>
        <v>100.47890123791451</v>
      </c>
    </row>
    <row r="21" spans="1:5" ht="21" customHeight="1">
      <c r="A21" s="5" t="s">
        <v>24</v>
      </c>
      <c r="B21" s="15" t="s">
        <v>9</v>
      </c>
      <c r="C21" s="25">
        <f>C22</f>
        <v>26950</v>
      </c>
      <c r="D21" s="25">
        <f>D22</f>
        <v>27298.8</v>
      </c>
      <c r="E21" s="31">
        <f t="shared" si="0"/>
        <v>101.2942486085343</v>
      </c>
    </row>
    <row r="22" spans="1:5" ht="30" customHeight="1">
      <c r="A22" s="6" t="s">
        <v>25</v>
      </c>
      <c r="B22" s="16" t="s">
        <v>26</v>
      </c>
      <c r="C22" s="25">
        <v>26950</v>
      </c>
      <c r="D22" s="30">
        <v>27298.8</v>
      </c>
      <c r="E22" s="31">
        <f t="shared" si="0"/>
        <v>101.2942486085343</v>
      </c>
    </row>
    <row r="23" spans="1:5" s="3" customFormat="1" ht="20.25" customHeight="1">
      <c r="A23" s="7"/>
      <c r="B23" s="14" t="s">
        <v>27</v>
      </c>
      <c r="C23" s="24">
        <f>C24+C30+C35++C37</f>
        <v>27910</v>
      </c>
      <c r="D23" s="24">
        <f>D24+D30+D35++D37</f>
        <v>26338.2</v>
      </c>
      <c r="E23" s="31">
        <f t="shared" si="0"/>
        <v>94.36832676460051</v>
      </c>
    </row>
    <row r="24" spans="1:5" ht="78" customHeight="1">
      <c r="A24" s="5" t="s">
        <v>28</v>
      </c>
      <c r="B24" s="15" t="s">
        <v>4</v>
      </c>
      <c r="C24" s="26">
        <f>C25+C29+C28+C26</f>
        <v>5600</v>
      </c>
      <c r="D24" s="26">
        <f>D25+D29+D28+D26+D27</f>
        <v>4671.599999999999</v>
      </c>
      <c r="E24" s="31">
        <f t="shared" si="0"/>
        <v>83.42142857142856</v>
      </c>
    </row>
    <row r="25" spans="1:5" ht="63.75">
      <c r="A25" s="6" t="s">
        <v>69</v>
      </c>
      <c r="B25" s="16" t="s">
        <v>29</v>
      </c>
      <c r="C25" s="25">
        <v>2700</v>
      </c>
      <c r="D25" s="30">
        <v>1621.1</v>
      </c>
      <c r="E25" s="31">
        <f t="shared" si="0"/>
        <v>60.04074074074074</v>
      </c>
    </row>
    <row r="26" spans="1:5" ht="51">
      <c r="A26" s="6" t="s">
        <v>83</v>
      </c>
      <c r="B26" s="16" t="s">
        <v>30</v>
      </c>
      <c r="C26" s="25">
        <v>600</v>
      </c>
      <c r="D26" s="30">
        <v>524.9</v>
      </c>
      <c r="E26" s="31">
        <f t="shared" si="0"/>
        <v>87.48333333333332</v>
      </c>
    </row>
    <row r="27" spans="1:5" ht="63.75">
      <c r="A27" s="6" t="s">
        <v>85</v>
      </c>
      <c r="B27" s="16" t="s">
        <v>29</v>
      </c>
      <c r="C27" s="25"/>
      <c r="D27" s="30">
        <v>179.9</v>
      </c>
      <c r="E27" s="31" t="e">
        <f t="shared" si="0"/>
        <v>#DIV/0!</v>
      </c>
    </row>
    <row r="28" spans="1:5" ht="25.5">
      <c r="A28" s="6" t="s">
        <v>68</v>
      </c>
      <c r="B28" s="16" t="s">
        <v>84</v>
      </c>
      <c r="C28" s="25">
        <v>400</v>
      </c>
      <c r="D28" s="30">
        <v>414.9</v>
      </c>
      <c r="E28" s="31">
        <f t="shared" si="0"/>
        <v>103.725</v>
      </c>
    </row>
    <row r="29" spans="1:5" ht="69" customHeight="1">
      <c r="A29" s="6" t="s">
        <v>31</v>
      </c>
      <c r="B29" s="16" t="s">
        <v>32</v>
      </c>
      <c r="C29" s="25">
        <v>1900</v>
      </c>
      <c r="D29" s="30">
        <v>1930.8</v>
      </c>
      <c r="E29" s="31">
        <f t="shared" si="0"/>
        <v>101.62105263157895</v>
      </c>
    </row>
    <row r="30" spans="1:5" ht="39" customHeight="1">
      <c r="A30" s="5" t="s">
        <v>33</v>
      </c>
      <c r="B30" s="15" t="s">
        <v>34</v>
      </c>
      <c r="C30" s="25">
        <f>C31+C32</f>
        <v>22000</v>
      </c>
      <c r="D30" s="25">
        <f>D31+D32</f>
        <v>21309.5</v>
      </c>
      <c r="E30" s="31">
        <f t="shared" si="0"/>
        <v>96.86136363636363</v>
      </c>
    </row>
    <row r="31" spans="1:5" ht="76.5">
      <c r="A31" s="6" t="s">
        <v>35</v>
      </c>
      <c r="B31" s="16" t="s">
        <v>36</v>
      </c>
      <c r="C31" s="25">
        <v>11000</v>
      </c>
      <c r="D31" s="30">
        <v>9512</v>
      </c>
      <c r="E31" s="31">
        <f t="shared" si="0"/>
        <v>86.47272727272727</v>
      </c>
    </row>
    <row r="32" spans="1:5" ht="25.5">
      <c r="A32" s="8" t="s">
        <v>37</v>
      </c>
      <c r="B32" s="17" t="s">
        <v>38</v>
      </c>
      <c r="C32" s="26">
        <f>C33+C34</f>
        <v>11000</v>
      </c>
      <c r="D32" s="26">
        <f>D33+D34</f>
        <v>11797.5</v>
      </c>
      <c r="E32" s="31">
        <f t="shared" si="0"/>
        <v>107.25</v>
      </c>
    </row>
    <row r="33" spans="1:5" ht="38.25">
      <c r="A33" s="6" t="s">
        <v>70</v>
      </c>
      <c r="B33" s="16" t="s">
        <v>39</v>
      </c>
      <c r="C33" s="25">
        <v>1500</v>
      </c>
      <c r="D33" s="30">
        <v>2502.5</v>
      </c>
      <c r="E33" s="31">
        <f t="shared" si="0"/>
        <v>166.83333333333331</v>
      </c>
    </row>
    <row r="34" spans="1:5" ht="25.5">
      <c r="A34" s="6" t="s">
        <v>71</v>
      </c>
      <c r="B34" s="16" t="s">
        <v>72</v>
      </c>
      <c r="C34" s="25">
        <v>9500</v>
      </c>
      <c r="D34" s="30">
        <v>9295</v>
      </c>
      <c r="E34" s="31">
        <f t="shared" si="0"/>
        <v>97.84210526315789</v>
      </c>
    </row>
    <row r="35" spans="1:5" ht="31.5">
      <c r="A35" s="5" t="s">
        <v>40</v>
      </c>
      <c r="B35" s="15" t="s">
        <v>41</v>
      </c>
      <c r="C35" s="26">
        <f>C36</f>
        <v>150</v>
      </c>
      <c r="D35" s="26">
        <f>D36</f>
        <v>194.9</v>
      </c>
      <c r="E35" s="31">
        <f t="shared" si="0"/>
        <v>129.93333333333334</v>
      </c>
    </row>
    <row r="36" spans="1:5" ht="38.25">
      <c r="A36" s="6" t="s">
        <v>42</v>
      </c>
      <c r="B36" s="16" t="s">
        <v>43</v>
      </c>
      <c r="C36" s="25">
        <v>150</v>
      </c>
      <c r="D36" s="30">
        <v>194.9</v>
      </c>
      <c r="E36" s="31">
        <f t="shared" si="0"/>
        <v>129.93333333333334</v>
      </c>
    </row>
    <row r="37" spans="1:5" ht="31.5">
      <c r="A37" s="5" t="s">
        <v>44</v>
      </c>
      <c r="B37" s="15" t="s">
        <v>45</v>
      </c>
      <c r="C37" s="26">
        <f>C38</f>
        <v>160</v>
      </c>
      <c r="D37" s="26">
        <f>D38</f>
        <v>162.2</v>
      </c>
      <c r="E37" s="31">
        <f t="shared" si="0"/>
        <v>101.375</v>
      </c>
    </row>
    <row r="38" spans="1:5" ht="12.75">
      <c r="A38" s="6" t="s">
        <v>46</v>
      </c>
      <c r="B38" s="16" t="s">
        <v>47</v>
      </c>
      <c r="C38" s="25">
        <v>160</v>
      </c>
      <c r="D38" s="30">
        <v>162.2</v>
      </c>
      <c r="E38" s="31">
        <f t="shared" si="0"/>
        <v>101.375</v>
      </c>
    </row>
    <row r="39" spans="1:5" ht="31.5">
      <c r="A39" s="9" t="s">
        <v>48</v>
      </c>
      <c r="B39" s="18" t="s">
        <v>2</v>
      </c>
      <c r="C39" s="27">
        <f>C40+C42+C49+C52</f>
        <v>137180.80000000002</v>
      </c>
      <c r="D39" s="27">
        <f>D40+D42+D49+D52+D54</f>
        <v>125546</v>
      </c>
      <c r="E39" s="31">
        <f t="shared" si="0"/>
        <v>91.51863817677108</v>
      </c>
    </row>
    <row r="40" spans="1:5" ht="47.25">
      <c r="A40" s="5" t="s">
        <v>49</v>
      </c>
      <c r="B40" s="15" t="s">
        <v>50</v>
      </c>
      <c r="C40" s="25">
        <f>C41</f>
        <v>29393.9</v>
      </c>
      <c r="D40" s="25">
        <f>D41</f>
        <v>29393.9</v>
      </c>
      <c r="E40" s="31">
        <f t="shared" si="0"/>
        <v>100</v>
      </c>
    </row>
    <row r="41" spans="1:5" ht="25.5">
      <c r="A41" s="6" t="s">
        <v>51</v>
      </c>
      <c r="B41" s="16" t="s">
        <v>52</v>
      </c>
      <c r="C41" s="25">
        <v>29393.9</v>
      </c>
      <c r="D41" s="30">
        <v>29393.9</v>
      </c>
      <c r="E41" s="31">
        <f t="shared" si="0"/>
        <v>100</v>
      </c>
    </row>
    <row r="42" spans="1:5" ht="25.5">
      <c r="A42" s="8" t="s">
        <v>53</v>
      </c>
      <c r="B42" s="17" t="s">
        <v>54</v>
      </c>
      <c r="C42" s="26">
        <f>C48+C43+C44+C47+C45+C46</f>
        <v>87128.3</v>
      </c>
      <c r="D42" s="26">
        <f>D48+D43+D44+D47+D45+D46</f>
        <v>82534.1</v>
      </c>
      <c r="E42" s="31">
        <f t="shared" si="0"/>
        <v>94.72708637721612</v>
      </c>
    </row>
    <row r="43" spans="1:5" ht="25.5">
      <c r="A43" s="6" t="s">
        <v>73</v>
      </c>
      <c r="B43" s="16" t="s">
        <v>76</v>
      </c>
      <c r="C43" s="25">
        <v>1842.2</v>
      </c>
      <c r="D43" s="25">
        <v>1842.2</v>
      </c>
      <c r="E43" s="31">
        <f t="shared" si="0"/>
        <v>100</v>
      </c>
    </row>
    <row r="44" spans="1:5" ht="38.25">
      <c r="A44" s="6" t="s">
        <v>74</v>
      </c>
      <c r="B44" s="16" t="s">
        <v>77</v>
      </c>
      <c r="C44" s="25">
        <v>3534.3</v>
      </c>
      <c r="D44" s="30">
        <v>3534.3</v>
      </c>
      <c r="E44" s="31">
        <f t="shared" si="0"/>
        <v>100</v>
      </c>
    </row>
    <row r="45" spans="1:5" ht="38.25">
      <c r="A45" s="12" t="s">
        <v>80</v>
      </c>
      <c r="B45" s="19" t="s">
        <v>79</v>
      </c>
      <c r="C45" s="25">
        <v>32903.3</v>
      </c>
      <c r="D45" s="30">
        <v>29180</v>
      </c>
      <c r="E45" s="31">
        <f t="shared" si="0"/>
        <v>88.68411375150819</v>
      </c>
    </row>
    <row r="46" spans="1:5" ht="38.25">
      <c r="A46" s="12" t="s">
        <v>81</v>
      </c>
      <c r="B46" s="16" t="s">
        <v>82</v>
      </c>
      <c r="C46" s="25">
        <v>10000</v>
      </c>
      <c r="D46" s="30">
        <v>10000</v>
      </c>
      <c r="E46" s="31">
        <f t="shared" si="0"/>
        <v>100</v>
      </c>
    </row>
    <row r="47" spans="1:5" ht="36.75" customHeight="1">
      <c r="A47" s="6" t="s">
        <v>75</v>
      </c>
      <c r="B47" s="16" t="s">
        <v>78</v>
      </c>
      <c r="C47" s="25">
        <v>1446.2</v>
      </c>
      <c r="D47" s="30">
        <v>1351.2</v>
      </c>
      <c r="E47" s="31">
        <f t="shared" si="0"/>
        <v>93.43106071082838</v>
      </c>
    </row>
    <row r="48" spans="1:5" ht="12.75">
      <c r="A48" s="6" t="s">
        <v>56</v>
      </c>
      <c r="B48" s="16" t="s">
        <v>57</v>
      </c>
      <c r="C48" s="25">
        <v>37402.3</v>
      </c>
      <c r="D48" s="30">
        <v>36626.4</v>
      </c>
      <c r="E48" s="31">
        <f t="shared" si="0"/>
        <v>97.92552864396039</v>
      </c>
    </row>
    <row r="49" spans="1:5" ht="25.5">
      <c r="A49" s="10" t="s">
        <v>62</v>
      </c>
      <c r="B49" s="20" t="s">
        <v>63</v>
      </c>
      <c r="C49" s="28">
        <f>C50+C51</f>
        <v>1584.5</v>
      </c>
      <c r="D49" s="28">
        <f>D50+D51</f>
        <v>1584.5</v>
      </c>
      <c r="E49" s="31">
        <f t="shared" si="0"/>
        <v>100</v>
      </c>
    </row>
    <row r="50" spans="1:5" ht="38.25">
      <c r="A50" s="11" t="s">
        <v>64</v>
      </c>
      <c r="B50" s="21" t="s">
        <v>65</v>
      </c>
      <c r="C50" s="29">
        <v>952.3</v>
      </c>
      <c r="D50" s="29">
        <v>952.3</v>
      </c>
      <c r="E50" s="31">
        <f t="shared" si="0"/>
        <v>100</v>
      </c>
    </row>
    <row r="51" spans="1:5" ht="25.5">
      <c r="A51" s="11" t="s">
        <v>66</v>
      </c>
      <c r="B51" s="21" t="s">
        <v>67</v>
      </c>
      <c r="C51" s="29">
        <v>632.2</v>
      </c>
      <c r="D51" s="29">
        <v>632.2</v>
      </c>
      <c r="E51" s="31">
        <f t="shared" si="0"/>
        <v>100</v>
      </c>
    </row>
    <row r="52" spans="1:5" ht="12.75">
      <c r="A52" s="8" t="s">
        <v>58</v>
      </c>
      <c r="B52" s="22" t="s">
        <v>59</v>
      </c>
      <c r="C52" s="26">
        <f>C53+C54</f>
        <v>19074.1</v>
      </c>
      <c r="D52" s="26">
        <f>D53</f>
        <v>19074.1</v>
      </c>
      <c r="E52" s="31">
        <f t="shared" si="0"/>
        <v>100</v>
      </c>
    </row>
    <row r="53" spans="1:5" ht="25.5">
      <c r="A53" s="6" t="s">
        <v>60</v>
      </c>
      <c r="B53" s="16" t="s">
        <v>61</v>
      </c>
      <c r="C53" s="25">
        <v>19074.1</v>
      </c>
      <c r="D53" s="25">
        <v>19074.1</v>
      </c>
      <c r="E53" s="31">
        <f>D53/C53*100</f>
        <v>100</v>
      </c>
    </row>
    <row r="54" spans="1:5" ht="25.5">
      <c r="A54" s="6" t="s">
        <v>86</v>
      </c>
      <c r="B54" s="16" t="s">
        <v>61</v>
      </c>
      <c r="C54" s="25"/>
      <c r="D54" s="25">
        <v>-7040.6</v>
      </c>
      <c r="E54" s="31"/>
    </row>
    <row r="55" spans="1:5" ht="20.25">
      <c r="A55" s="7"/>
      <c r="B55" s="23" t="s">
        <v>55</v>
      </c>
      <c r="C55" s="24">
        <f>C11+C39</f>
        <v>232031.7</v>
      </c>
      <c r="D55" s="24">
        <f>D11+D39</f>
        <v>221818</v>
      </c>
      <c r="E55" s="31">
        <f t="shared" si="0"/>
        <v>95.59814456386778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2019-02-26T07:26:53Z</cp:lastPrinted>
  <dcterms:created xsi:type="dcterms:W3CDTF">1996-10-08T23:32:33Z</dcterms:created>
  <dcterms:modified xsi:type="dcterms:W3CDTF">2019-05-15T11:29:33Z</dcterms:modified>
  <cp:category/>
  <cp:version/>
  <cp:contentType/>
  <cp:contentStatus/>
</cp:coreProperties>
</file>