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5456" windowHeight="11196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<sst xmlns="http://schemas.openxmlformats.org/spreadsheetml/2006/main" count="174" uniqueCount="60">
  <si>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</si>
  <si>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</si>
  <si>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</si>
  <si>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</si>
  <si>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</si>
  <si>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</si>
  <si>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</si>
  <si>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</si>
  <si>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</si>
  <si>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</si>
  <si>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</si>
  <si>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</si>
  <si>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</si>
  <si>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</si>
  <si>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</si>
  <si>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</si>
  <si>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</si>
  <si>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</si>
  <si>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</si>
  <si>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</si>
  <si>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</si>
  <si>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</si>
  <si>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</si>
  <si>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</si>
  <si>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</si>
  <si>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</si>
  <si>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</si>
  <si>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</si>
  <si>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</si>
  <si>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</si>
  <si>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</si>
  <si>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</si>
  <si>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</si>
  <si>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</si>
  <si>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</si>
  <si>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</si>
  <si>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</si>
  <si>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</si>
  <si>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</si>
  <si>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</si>
  <si>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</si>
  <si>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</si>
  <si>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</si>
  <si>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</si>
  <si>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</si>
  <si>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</si>
  <si>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</si>
  <si>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</si>
  <si>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</si>
  <si>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</si>
  <si>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</si>
  <si>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</si>
  <si>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</si>
  <si>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</si>
  <si>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Приложение 11                                                                  к решению совета депутатов                      Сиверского городского поселения от  2017года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</si>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</sst>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2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17">
      <selection activeCell="AD22" sqref="AD22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20" t="s">
        <v>54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9" ht="58.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31" ht="14.25" customHeight="1">
      <c r="A5" s="17" t="s">
        <v>2</v>
      </c>
      <c r="B5" s="18" t="s">
        <v>3</v>
      </c>
      <c r="C5" s="18" t="s">
        <v>55</v>
      </c>
      <c r="D5" s="18" t="s">
        <v>56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 t="s">
        <v>8</v>
      </c>
      <c r="V5" s="18" t="s">
        <v>9</v>
      </c>
      <c r="W5" s="17" t="s">
        <v>2</v>
      </c>
      <c r="X5" s="17" t="s">
        <v>1</v>
      </c>
      <c r="Y5" s="17" t="s">
        <v>1</v>
      </c>
      <c r="Z5" s="17" t="s">
        <v>1</v>
      </c>
      <c r="AA5" s="19" t="s">
        <v>1</v>
      </c>
      <c r="AB5" s="19" t="s">
        <v>1</v>
      </c>
      <c r="AC5" s="17" t="s">
        <v>2</v>
      </c>
      <c r="AD5" s="24"/>
      <c r="AE5" s="24"/>
    </row>
    <row r="6" spans="1:31" ht="14.25">
      <c r="A6" s="17"/>
      <c r="B6" s="18"/>
      <c r="C6" s="18" t="s">
        <v>4</v>
      </c>
      <c r="D6" s="18" t="s">
        <v>5</v>
      </c>
      <c r="E6" s="18"/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  <c r="R6" s="18" t="s">
        <v>6</v>
      </c>
      <c r="S6" s="18" t="s">
        <v>6</v>
      </c>
      <c r="T6" s="18"/>
      <c r="U6" s="18"/>
      <c r="V6" s="18"/>
      <c r="W6" s="17"/>
      <c r="X6" s="17"/>
      <c r="Y6" s="17"/>
      <c r="Z6" s="17"/>
      <c r="AA6" s="19"/>
      <c r="AB6" s="19"/>
      <c r="AC6" s="17"/>
      <c r="AD6" s="24"/>
      <c r="AE6" s="24"/>
    </row>
    <row r="7" spans="1:31" ht="14.2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24"/>
      <c r="AE7" s="24"/>
    </row>
    <row r="8" spans="1:31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>X9+X10+X11+X12+X13</f>
        <v>29213.9</v>
      </c>
      <c r="Y8" s="15">
        <f>Y9+Y10+Y11+Y12+Y13</f>
        <v>0</v>
      </c>
      <c r="Z8" s="15">
        <f>Z9+Z10+Z11+Z12+Z13</f>
        <v>0</v>
      </c>
      <c r="AA8" s="15">
        <f>AA9+AA10+AA11+AA12+AA13</f>
        <v>29533.28</v>
      </c>
      <c r="AB8" s="15">
        <f>AB9+AB10+AB11+AB12+AB13</f>
        <v>29533.28</v>
      </c>
      <c r="AC8" s="15" t="e">
        <f>AC9+AC10+AC11+AC12+AC13</f>
        <v>#VALUE!</v>
      </c>
      <c r="AD8" s="15">
        <f>AD9+AD10+AD11+AD12+AD13</f>
        <v>120</v>
      </c>
      <c r="AE8" s="25">
        <f>X8+AD8</f>
        <v>29333.9</v>
      </c>
    </row>
    <row r="9" spans="1:31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  <c r="AD9" s="24"/>
      <c r="AE9" s="25">
        <f aca="true" t="shared" si="0" ref="AE9:AE38">X9+AD9</f>
        <v>500</v>
      </c>
    </row>
    <row r="10" spans="1:31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23808</v>
      </c>
      <c r="Y10" s="13"/>
      <c r="Z10" s="13"/>
      <c r="AA10" s="13">
        <v>23674.3</v>
      </c>
      <c r="AB10" s="13">
        <v>23674.3</v>
      </c>
      <c r="AC10" s="10" t="s">
        <v>15</v>
      </c>
      <c r="AD10" s="24"/>
      <c r="AE10" s="25">
        <f t="shared" si="0"/>
        <v>23808</v>
      </c>
    </row>
    <row r="11" spans="1:31" ht="83.25" customHeight="1">
      <c r="A11" s="10" t="s">
        <v>58</v>
      </c>
      <c r="B11" s="11"/>
      <c r="C11" s="11" t="s">
        <v>11</v>
      </c>
      <c r="D11" s="11" t="s">
        <v>57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  <c r="AD11" s="24"/>
      <c r="AE11" s="25">
        <f t="shared" si="0"/>
        <v>531.4</v>
      </c>
    </row>
    <row r="12" spans="1:31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  <c r="AD12" s="24"/>
      <c r="AE12" s="25">
        <f t="shared" si="0"/>
        <v>500</v>
      </c>
    </row>
    <row r="13" spans="1:31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3874.5</v>
      </c>
      <c r="Y13" s="13"/>
      <c r="Z13" s="13"/>
      <c r="AA13" s="13">
        <v>4858.98</v>
      </c>
      <c r="AB13" s="13">
        <v>4858.98</v>
      </c>
      <c r="AC13" s="10" t="s">
        <v>19</v>
      </c>
      <c r="AD13" s="24">
        <v>120</v>
      </c>
      <c r="AE13" s="25">
        <f t="shared" si="0"/>
        <v>3994.5</v>
      </c>
    </row>
    <row r="14" spans="1:31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>X15</f>
        <v>952.3</v>
      </c>
      <c r="Y14" s="15">
        <f>Y15</f>
        <v>0</v>
      </c>
      <c r="Z14" s="15">
        <f>Z15</f>
        <v>0</v>
      </c>
      <c r="AA14" s="15">
        <f>AA15</f>
        <v>1092.2</v>
      </c>
      <c r="AB14" s="15">
        <f>AB15</f>
        <v>1092.2</v>
      </c>
      <c r="AC14" s="15" t="str">
        <f>AC15</f>
        <v>Мобилизационная и вневойсковая подготовка</v>
      </c>
      <c r="AD14" s="15">
        <f>AD15</f>
        <v>0</v>
      </c>
      <c r="AE14" s="25">
        <f t="shared" si="0"/>
        <v>952.3</v>
      </c>
    </row>
    <row r="15" spans="1:31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  <c r="AD15" s="24"/>
      <c r="AE15" s="25">
        <f t="shared" si="0"/>
        <v>952.3</v>
      </c>
    </row>
    <row r="16" spans="1:31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  <c r="AD16" s="24"/>
      <c r="AE16" s="25">
        <f t="shared" si="0"/>
        <v>420</v>
      </c>
    </row>
    <row r="17" spans="1:31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  <c r="AD17" s="24"/>
      <c r="AE17" s="25">
        <f t="shared" si="0"/>
        <v>200</v>
      </c>
    </row>
    <row r="18" spans="1:31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  <c r="AD18" s="24"/>
      <c r="AE18" s="25">
        <f t="shared" si="0"/>
        <v>200</v>
      </c>
    </row>
    <row r="19" spans="1:31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  <c r="AD19" s="24"/>
      <c r="AE19" s="25">
        <f t="shared" si="0"/>
        <v>20</v>
      </c>
    </row>
    <row r="20" spans="1:31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>X21+X22+X23</f>
        <v>20851</v>
      </c>
      <c r="Y20" s="15">
        <f>Y21+Y22+Y23</f>
        <v>0</v>
      </c>
      <c r="Z20" s="15">
        <f>Z21+Z22+Z23</f>
        <v>0</v>
      </c>
      <c r="AA20" s="15">
        <f>AA21+AA22+AA23</f>
        <v>8120</v>
      </c>
      <c r="AB20" s="15">
        <f>AB21+AB22+AB23</f>
        <v>8120</v>
      </c>
      <c r="AC20" s="15" t="e">
        <f>AC21+AC22+AC23</f>
        <v>#VALUE!</v>
      </c>
      <c r="AD20" s="15">
        <f>AD21+AD22+AD23</f>
        <v>5997.9</v>
      </c>
      <c r="AE20" s="25">
        <f t="shared" si="0"/>
        <v>26848.9</v>
      </c>
    </row>
    <row r="21" spans="1:31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13718</v>
      </c>
      <c r="Y21" s="13"/>
      <c r="Z21" s="13"/>
      <c r="AA21" s="13">
        <v>5000</v>
      </c>
      <c r="AB21" s="13">
        <v>5000</v>
      </c>
      <c r="AC21" s="10" t="s">
        <v>32</v>
      </c>
      <c r="AD21" s="24">
        <v>5997.9</v>
      </c>
      <c r="AE21" s="25">
        <f t="shared" si="0"/>
        <v>19715.9</v>
      </c>
    </row>
    <row r="22" spans="1:31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  <c r="AD22" s="24"/>
      <c r="AE22" s="25">
        <f t="shared" si="0"/>
        <v>1100</v>
      </c>
    </row>
    <row r="23" spans="1:31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6033</v>
      </c>
      <c r="Y23" s="13"/>
      <c r="Z23" s="13"/>
      <c r="AA23" s="13">
        <v>2020</v>
      </c>
      <c r="AB23" s="13">
        <v>2020</v>
      </c>
      <c r="AC23" s="10" t="s">
        <v>34</v>
      </c>
      <c r="AD23" s="24"/>
      <c r="AE23" s="25">
        <f t="shared" si="0"/>
        <v>6033</v>
      </c>
    </row>
    <row r="24" spans="1:31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>X25+X26+X27</f>
        <v>69339.2</v>
      </c>
      <c r="Y24" s="15">
        <f>Y25+Y26+Y27</f>
        <v>0</v>
      </c>
      <c r="Z24" s="15">
        <f>Z25+Z26+Z27</f>
        <v>0</v>
      </c>
      <c r="AA24" s="15">
        <f>AA25+AA26+AA27</f>
        <v>48208</v>
      </c>
      <c r="AB24" s="15">
        <f>AB25+AB26+AB27</f>
        <v>48508</v>
      </c>
      <c r="AC24" s="15" t="e">
        <f>AC25+AC26+AC27</f>
        <v>#VALUE!</v>
      </c>
      <c r="AD24" s="15">
        <f>AD25+AD26+AD27</f>
        <v>47560.8</v>
      </c>
      <c r="AE24" s="25">
        <f t="shared" si="0"/>
        <v>116900</v>
      </c>
    </row>
    <row r="25" spans="1:31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27339</v>
      </c>
      <c r="Y25" s="13"/>
      <c r="Z25" s="13"/>
      <c r="AA25" s="13">
        <v>4600</v>
      </c>
      <c r="AB25" s="13">
        <v>4600</v>
      </c>
      <c r="AC25" s="10" t="s">
        <v>38</v>
      </c>
      <c r="AD25" s="24">
        <v>24759.3</v>
      </c>
      <c r="AE25" s="25">
        <f t="shared" si="0"/>
        <v>52098.3</v>
      </c>
    </row>
    <row r="26" spans="1:31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11215.2</v>
      </c>
      <c r="Y26" s="13"/>
      <c r="Z26" s="13"/>
      <c r="AA26" s="13">
        <v>11060</v>
      </c>
      <c r="AB26" s="13">
        <v>11060</v>
      </c>
      <c r="AC26" s="10" t="s">
        <v>39</v>
      </c>
      <c r="AD26" s="24">
        <v>100</v>
      </c>
      <c r="AE26" s="25">
        <f t="shared" si="0"/>
        <v>11315.2</v>
      </c>
    </row>
    <row r="27" spans="1:31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30785</v>
      </c>
      <c r="Y27" s="13"/>
      <c r="Z27" s="13"/>
      <c r="AA27" s="13">
        <v>32548</v>
      </c>
      <c r="AB27" s="13">
        <v>32848</v>
      </c>
      <c r="AC27" s="10" t="s">
        <v>40</v>
      </c>
      <c r="AD27" s="24">
        <v>22701.5</v>
      </c>
      <c r="AE27" s="25">
        <f t="shared" si="0"/>
        <v>53486.5</v>
      </c>
    </row>
    <row r="28" spans="1:31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1" ref="X28:AC28">X29</f>
        <v>763.8</v>
      </c>
      <c r="Y28" s="15">
        <f t="shared" si="1"/>
        <v>0</v>
      </c>
      <c r="Z28" s="15">
        <f t="shared" si="1"/>
        <v>0</v>
      </c>
      <c r="AA28" s="15">
        <f t="shared" si="1"/>
        <v>682</v>
      </c>
      <c r="AB28" s="15">
        <f t="shared" si="1"/>
        <v>682</v>
      </c>
      <c r="AC28" s="15" t="str">
        <f t="shared" si="1"/>
        <v>Молодежная политика</v>
      </c>
      <c r="AD28" s="24"/>
      <c r="AE28" s="25">
        <f t="shared" si="0"/>
        <v>763.8</v>
      </c>
    </row>
    <row r="29" spans="1:31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763.8</v>
      </c>
      <c r="Y29" s="13"/>
      <c r="Z29" s="13"/>
      <c r="AA29" s="13">
        <v>682</v>
      </c>
      <c r="AB29" s="13">
        <v>682</v>
      </c>
      <c r="AC29" s="10" t="s">
        <v>43</v>
      </c>
      <c r="AD29" s="24"/>
      <c r="AE29" s="25">
        <f t="shared" si="0"/>
        <v>763.8</v>
      </c>
    </row>
    <row r="30" spans="1:31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>X31</f>
        <v>30951.5</v>
      </c>
      <c r="Y30" s="15">
        <f>Y31</f>
        <v>0</v>
      </c>
      <c r="Z30" s="15">
        <f>Z31</f>
        <v>0</v>
      </c>
      <c r="AA30" s="15">
        <f>AA31</f>
        <v>19700</v>
      </c>
      <c r="AB30" s="15">
        <f>AB31</f>
        <v>19700</v>
      </c>
      <c r="AC30" s="15" t="str">
        <f>AC31</f>
        <v>Культура</v>
      </c>
      <c r="AD30" s="15">
        <f>AD31</f>
        <v>2200</v>
      </c>
      <c r="AE30" s="25">
        <f t="shared" si="0"/>
        <v>33151.5</v>
      </c>
    </row>
    <row r="31" spans="1:31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30951.5</v>
      </c>
      <c r="Y31" s="13"/>
      <c r="Z31" s="13"/>
      <c r="AA31" s="13">
        <v>19700</v>
      </c>
      <c r="AB31" s="13">
        <v>19700</v>
      </c>
      <c r="AC31" s="10" t="s">
        <v>46</v>
      </c>
      <c r="AD31" s="24">
        <v>2200</v>
      </c>
      <c r="AE31" s="25">
        <f t="shared" si="0"/>
        <v>33151.5</v>
      </c>
    </row>
    <row r="32" spans="1:31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>X33+X34</f>
        <v>10589.7</v>
      </c>
      <c r="Y32" s="15">
        <f>Y33+Y34</f>
        <v>0</v>
      </c>
      <c r="Z32" s="15">
        <f>Z33+Z34</f>
        <v>0</v>
      </c>
      <c r="AA32" s="15">
        <f>AA33+AA34</f>
        <v>2100</v>
      </c>
      <c r="AB32" s="15">
        <f>AB33+AB34</f>
        <v>2100</v>
      </c>
      <c r="AC32" s="15" t="e">
        <f>AC33+AC34</f>
        <v>#VALUE!</v>
      </c>
      <c r="AD32" s="15">
        <f>AD33+AD34</f>
        <v>0</v>
      </c>
      <c r="AE32" s="25">
        <f t="shared" si="0"/>
        <v>10589.7</v>
      </c>
    </row>
    <row r="33" spans="1:31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  <c r="AD33" s="24"/>
      <c r="AE33" s="25">
        <f t="shared" si="0"/>
        <v>2100</v>
      </c>
    </row>
    <row r="34" spans="1:31" ht="16.5" customHeight="1">
      <c r="A34" s="10" t="s">
        <v>59</v>
      </c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8489.7</v>
      </c>
      <c r="Y34" s="13"/>
      <c r="Z34" s="13"/>
      <c r="AA34" s="13"/>
      <c r="AB34" s="13"/>
      <c r="AC34" s="10"/>
      <c r="AD34" s="24"/>
      <c r="AE34" s="25">
        <f t="shared" si="0"/>
        <v>8489.7</v>
      </c>
    </row>
    <row r="35" spans="1:31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>X36+X37</f>
        <v>11619</v>
      </c>
      <c r="Y35" s="15">
        <f>Y36+Y37</f>
        <v>0</v>
      </c>
      <c r="Z35" s="15">
        <f>Z36+Z37</f>
        <v>0</v>
      </c>
      <c r="AA35" s="15">
        <f>AA36+AA37</f>
        <v>10000</v>
      </c>
      <c r="AB35" s="15">
        <f>AB36+AB37</f>
        <v>10000</v>
      </c>
      <c r="AC35" s="15" t="e">
        <f>AC36+AC37</f>
        <v>#VALUE!</v>
      </c>
      <c r="AD35" s="15">
        <f>AD36+AD37</f>
        <v>806.5</v>
      </c>
      <c r="AE35" s="25">
        <f t="shared" si="0"/>
        <v>12425.5</v>
      </c>
    </row>
    <row r="36" spans="1:31" ht="16.5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10908.6</v>
      </c>
      <c r="Y36" s="13"/>
      <c r="Z36" s="13"/>
      <c r="AA36" s="13">
        <v>9500</v>
      </c>
      <c r="AB36" s="13">
        <v>9500</v>
      </c>
      <c r="AC36" s="10" t="s">
        <v>50</v>
      </c>
      <c r="AD36" s="24">
        <v>806.5</v>
      </c>
      <c r="AE36" s="25">
        <f t="shared" si="0"/>
        <v>11715.1</v>
      </c>
    </row>
    <row r="37" spans="1:31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  <c r="AD37" s="24"/>
      <c r="AE37" s="25">
        <f t="shared" si="0"/>
        <v>710.4</v>
      </c>
    </row>
    <row r="38" spans="1:31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2" ref="X38:AD38">X8+X14+X16+X20+X24+X28+X30+X32+X35</f>
        <v>174700.40000000002</v>
      </c>
      <c r="Y38" s="15">
        <f t="shared" si="2"/>
        <v>0</v>
      </c>
      <c r="Z38" s="15">
        <f t="shared" si="2"/>
        <v>0</v>
      </c>
      <c r="AA38" s="15">
        <f t="shared" si="2"/>
        <v>119855.48</v>
      </c>
      <c r="AB38" s="15">
        <f t="shared" si="2"/>
        <v>120155.48</v>
      </c>
      <c r="AC38" s="15" t="e">
        <f t="shared" si="2"/>
        <v>#VALUE!</v>
      </c>
      <c r="AD38" s="15">
        <f t="shared" si="2"/>
        <v>56685.200000000004</v>
      </c>
      <c r="AE38" s="25">
        <f t="shared" si="0"/>
        <v>231385.60000000003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rabst</cp:lastModifiedBy>
  <cp:lastPrinted>2018-08-15T06:55:08Z</cp:lastPrinted>
  <dcterms:created xsi:type="dcterms:W3CDTF">2017-10-16T11:54:28Z</dcterms:created>
  <dcterms:modified xsi:type="dcterms:W3CDTF">2018-08-15T06:57:55Z</dcterms:modified>
  <cp:category/>
  <cp:version/>
  <cp:contentType/>
  <cp:contentStatus/>
</cp:coreProperties>
</file>